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C:\Users\Yagnik\Documents\FDM\Excel\Prjct\"/>
    </mc:Choice>
  </mc:AlternateContent>
  <xr:revisionPtr revIDLastSave="0" documentId="13_ncr:1_{418162E8-BE62-4136-8477-03AF881020FE}" xr6:coauthVersionLast="47" xr6:coauthVersionMax="47" xr10:uidLastSave="{00000000-0000-0000-0000-000000000000}"/>
  <bookViews>
    <workbookView xWindow="-120" yWindow="-120" windowWidth="20730" windowHeight="11160" tabRatio="925" xr2:uid="{00000000-000D-0000-FFFF-FFFF00000000}"/>
  </bookViews>
  <sheets>
    <sheet name="Contents" sheetId="3" r:id="rId1"/>
    <sheet name="Strategic Info (full week)" sheetId="24" r:id="rId2"/>
    <sheet name="Strategic Info (bank hol week)" sheetId="27" r:id="rId3"/>
    <sheet name="Strategic &amp; Tactical Info (fw)" sheetId="21" r:id="rId4"/>
  </sheets>
  <definedNames>
    <definedName name="_xlnm.Print_Area" localSheetId="0">Contents!$B$1:$H$27</definedName>
    <definedName name="_xlnm.Print_Area" localSheetId="3">'Strategic &amp; Tactical Info (fw)'!$B$3:$E$22,'Strategic &amp; Tactical Info (fw)'!$B$25:$E$38,'Strategic &amp; Tactical Info (fw)'!$B$41:$E$57,'Strategic &amp; Tactical Info (fw)'!$B$59:$E$74,'Strategic &amp; Tactical Info (fw)'!$B$76:$E$83,'Strategic &amp; Tactical Info (fw)'!$B$85:$E$98,'Strategic &amp; Tactical Info (fw)'!$B$101:$E$114,'Strategic &amp; Tactical Info (fw)'!$B$116:$E$138,'Strategic &amp; Tactical Info (fw)'!$B$140:$E$148,'Strategic &amp; Tactical Info (fw)'!$B$151:$E$160,'Strategic &amp; Tactical Info (fw)'!$B$162:$E$174,'Strategic &amp; Tactical Info (fw)'!$B$176:$E$191,'Strategic &amp; Tactical Info (fw)'!$B$194:$E$209,'Strategic &amp; Tactical Info (fw)'!$B$211:$E$224</definedName>
    <definedName name="_xlnm.Print_Area" localSheetId="2">'Strategic Info (bank hol week)'!$B$3:$E$22,'Strategic Info (bank hol week)'!$B$25:$E$38,'Strategic Info (bank hol week)'!$B$41:$E$57,'Strategic Info (bank hol week)'!$B$59:$E$73,'Strategic Info (bank hol week)'!$B$76:$E$89,'Strategic Info (bank hol week)'!$B$91:$E$115,'Strategic Info (bank hol week)'!$B$118:$E$138,'Strategic Info (bank hol week)'!$B$141:$E$167</definedName>
    <definedName name="_xlnm.Print_Area" localSheetId="1">'Strategic Info (full week)'!$B$3:$E$22,'Strategic Info (full week)'!$B$25:$E$38,'Strategic Info (full week)'!$B$41:$E$57,'Strategic Info (full week)'!$B$59:$E$74,'Strategic Info (full week)'!$B$76:$E$84,'Strategic Info (full week)'!$B$87:$E$100,'Strategic Info (full week)'!$B$102:$E$116,'Strategic Info (full week)'!$B$118:$E$124,'Strategic Info (full week)'!$B$126:$E$134,'Strategic Info (full week)'!$B$137:$E$146,'Strategic Info (full week)'!$B$148:$E$161,'Strategic Info (full week)'!$B$164:$E$179,'Strategic Info (full week)'!$B$181:$E$194</definedName>
    <definedName name="solver_eng" localSheetId="3" hidden="1">1</definedName>
    <definedName name="solver_eng" localSheetId="2" hidden="1">1</definedName>
    <definedName name="solver_eng" localSheetId="1" hidden="1">1</definedName>
    <definedName name="solver_neg" localSheetId="3" hidden="1">1</definedName>
    <definedName name="solver_neg" localSheetId="2" hidden="1">1</definedName>
    <definedName name="solver_neg" localSheetId="1" hidden="1">1</definedName>
    <definedName name="solver_num" localSheetId="3" hidden="1">0</definedName>
    <definedName name="solver_num" localSheetId="2" hidden="1">0</definedName>
    <definedName name="solver_num" localSheetId="1" hidden="1">0</definedName>
    <definedName name="solver_opt" localSheetId="3" hidden="1">'Strategic &amp; Tactical Info (fw)'!#REF!</definedName>
    <definedName name="solver_opt" localSheetId="2" hidden="1">'Strategic Info (bank hol week)'!#REF!</definedName>
    <definedName name="solver_opt" localSheetId="1" hidden="1">'Strategic Info (full week)'!#REF!</definedName>
    <definedName name="solver_typ" localSheetId="3" hidden="1">1</definedName>
    <definedName name="solver_typ" localSheetId="2" hidden="1">1</definedName>
    <definedName name="solver_typ" localSheetId="1" hidden="1">1</definedName>
    <definedName name="solver_val" localSheetId="3" hidden="1">0</definedName>
    <definedName name="solver_val" localSheetId="2" hidden="1">0</definedName>
    <definedName name="solver_val" localSheetId="1" hidden="1">0</definedName>
    <definedName name="solver_ver" localSheetId="3" hidden="1">3</definedName>
    <definedName name="solver_ver" localSheetId="2" hidden="1">3</definedName>
    <definedName name="solver_ver" localSheetId="1" hidden="1">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2" i="27" l="1"/>
  <c r="B70" i="27"/>
  <c r="B68" i="27"/>
  <c r="B63" i="27"/>
  <c r="D114" i="27" l="1"/>
  <c r="D94" i="27"/>
  <c r="D107" i="27"/>
  <c r="D112" i="27"/>
  <c r="B111" i="27"/>
  <c r="D109" i="27"/>
  <c r="B106" i="27"/>
  <c r="D103" i="27"/>
  <c r="D98" i="27"/>
  <c r="B102" i="27"/>
  <c r="D100" i="27"/>
  <c r="B97" i="27" l="1"/>
  <c r="B93" i="27" l="1"/>
  <c r="D66" i="27" l="1"/>
  <c r="D65" i="27"/>
  <c r="D64" i="27"/>
  <c r="B158" i="27" l="1"/>
  <c r="D155" i="27"/>
  <c r="D154" i="27"/>
  <c r="B153" i="27"/>
  <c r="B151" i="27"/>
  <c r="B137" i="27"/>
  <c r="D134" i="27"/>
  <c r="D132" i="27"/>
  <c r="B131" i="27"/>
  <c r="D127" i="27"/>
  <c r="B89" i="27"/>
  <c r="D86" i="27"/>
  <c r="B86" i="27"/>
  <c r="D57" i="27"/>
  <c r="B57" i="27"/>
  <c r="B55" i="27"/>
  <c r="B37" i="27"/>
  <c r="B30" i="27"/>
  <c r="B28" i="27"/>
  <c r="B19" i="27"/>
  <c r="B12" i="27"/>
  <c r="B10" i="27"/>
  <c r="D111" i="21"/>
  <c r="D97" i="24"/>
  <c r="B185" i="24"/>
  <c r="B183" i="24"/>
  <c r="B181" i="24"/>
  <c r="D178" i="24"/>
  <c r="D177" i="24"/>
  <c r="B176" i="24"/>
  <c r="B174" i="24"/>
  <c r="B160" i="24"/>
  <c r="D157" i="24"/>
  <c r="D155" i="24"/>
  <c r="B154" i="24"/>
  <c r="B150" i="24"/>
  <c r="D146" i="24"/>
  <c r="D133" i="24"/>
  <c r="B132" i="24"/>
  <c r="B130" i="24"/>
  <c r="B128" i="24"/>
  <c r="B124" i="24"/>
  <c r="D122" i="24"/>
  <c r="D121" i="24"/>
  <c r="D119" i="24"/>
  <c r="B118" i="24"/>
  <c r="D115" i="24"/>
  <c r="D113" i="24"/>
  <c r="D112" i="24"/>
  <c r="B111" i="24"/>
  <c r="D109" i="24"/>
  <c r="D107" i="24"/>
  <c r="B106" i="24"/>
  <c r="D103" i="24"/>
  <c r="B100" i="24"/>
  <c r="B97" i="24"/>
  <c r="B83" i="24"/>
  <c r="D80" i="24"/>
  <c r="D79" i="24"/>
  <c r="B78" i="24"/>
  <c r="B74" i="24"/>
  <c r="B72" i="24"/>
  <c r="B70" i="24"/>
  <c r="B68" i="24"/>
  <c r="B66" i="24"/>
  <c r="B64" i="24"/>
  <c r="D62" i="24"/>
  <c r="D61" i="24"/>
  <c r="D60" i="24"/>
  <c r="D57" i="24"/>
  <c r="B57" i="24"/>
  <c r="B55" i="24"/>
  <c r="B37" i="24"/>
  <c r="B30" i="24"/>
  <c r="B28" i="24"/>
  <c r="B19" i="24"/>
  <c r="B12" i="24"/>
  <c r="B10" i="24"/>
  <c r="D62" i="21" l="1"/>
  <c r="D61" i="21"/>
  <c r="D60" i="21"/>
  <c r="B64" i="21"/>
  <c r="B138" i="21" l="1"/>
  <c r="B132" i="21"/>
  <c r="B125" i="21"/>
  <c r="B120" i="21"/>
  <c r="B213" i="21" l="1"/>
  <c r="D208" i="21"/>
  <c r="D207" i="21"/>
  <c r="D169" i="21" l="1"/>
  <c r="D160" i="21"/>
  <c r="D147" i="21"/>
  <c r="D133" i="21"/>
  <c r="D126" i="21"/>
  <c r="D121" i="21"/>
  <c r="D127" i="21"/>
  <c r="D129" i="21"/>
  <c r="D123" i="21"/>
  <c r="D80" i="21" l="1"/>
  <c r="D79" i="21"/>
  <c r="D57" i="21"/>
  <c r="H20" i="3" l="1"/>
  <c r="B28" i="21" l="1"/>
  <c r="B19" i="21"/>
  <c r="D171" i="21" l="1"/>
  <c r="D136" i="21" l="1"/>
  <c r="D135" i="21"/>
  <c r="D117" i="21" l="1"/>
  <c r="B83" i="21"/>
  <c r="B74" i="21"/>
  <c r="B204" i="21"/>
  <c r="B215" i="21" l="1"/>
  <c r="B211" i="21"/>
  <c r="B206" i="21"/>
  <c r="B190" i="21"/>
  <c r="B188" i="21"/>
  <c r="B186" i="21"/>
  <c r="B184" i="21"/>
  <c r="B182" i="21"/>
  <c r="B180" i="21"/>
  <c r="B174" i="21"/>
  <c r="B168" i="21"/>
  <c r="B164" i="21"/>
  <c r="B146" i="21"/>
  <c r="B144" i="21"/>
  <c r="B142" i="21"/>
  <c r="B114" i="21"/>
  <c r="B111" i="21"/>
  <c r="B97" i="21"/>
  <c r="B95" i="21"/>
  <c r="B93" i="21"/>
  <c r="B78" i="21"/>
  <c r="B72" i="21"/>
  <c r="B70" i="21"/>
  <c r="B68" i="21"/>
  <c r="B66" i="21"/>
  <c r="B57" i="21"/>
  <c r="B55" i="21"/>
  <c r="B37" i="21"/>
  <c r="B30" i="21"/>
  <c r="B12" i="21"/>
  <c r="B10" i="21"/>
  <c r="H15" i="3" l="1"/>
  <c r="H16" i="3" s="1"/>
  <c r="H17" i="3" s="1"/>
  <c r="H18" i="3" s="1"/>
  <c r="H19" i="3" s="1"/>
</calcChain>
</file>

<file path=xl/sharedStrings.xml><?xml version="1.0" encoding="utf-8"?>
<sst xmlns="http://schemas.openxmlformats.org/spreadsheetml/2006/main" count="324" uniqueCount="138">
  <si>
    <t>Business Excel</t>
  </si>
  <si>
    <t>Section</t>
  </si>
  <si>
    <t>Contents</t>
  </si>
  <si>
    <t>Project Brief</t>
  </si>
  <si>
    <t>Project Objectives:</t>
  </si>
  <si>
    <t>Application</t>
  </si>
  <si>
    <t>To apply the various Excel tools in an end-to-end worked example</t>
  </si>
  <si>
    <t>Information</t>
  </si>
  <si>
    <t>Revision</t>
  </si>
  <si>
    <t>Project mirrors the delivery of the training and also doubles up as revision</t>
  </si>
  <si>
    <t>Market Disciple - incisive financial media</t>
  </si>
  <si>
    <t>Scenario</t>
  </si>
  <si>
    <t>Guidelines</t>
  </si>
  <si>
    <t>Day 1</t>
  </si>
  <si>
    <t>Files</t>
  </si>
  <si>
    <t>Strategic Information</t>
  </si>
  <si>
    <t>Principles</t>
  </si>
  <si>
    <t>SI</t>
  </si>
  <si>
    <t>Filename</t>
  </si>
  <si>
    <t>Cover</t>
  </si>
  <si>
    <t>TI</t>
  </si>
  <si>
    <t>Tactical Information</t>
  </si>
  <si>
    <t>D1</t>
  </si>
  <si>
    <t>D2</t>
  </si>
  <si>
    <t>Day 2</t>
  </si>
  <si>
    <t>D3</t>
  </si>
  <si>
    <t>Day 3</t>
  </si>
  <si>
    <t>D4</t>
  </si>
  <si>
    <t>Day 4</t>
  </si>
  <si>
    <t>Data</t>
  </si>
  <si>
    <t>Assumptions</t>
  </si>
  <si>
    <t>Summary</t>
  </si>
  <si>
    <t>Pivot Tables</t>
  </si>
  <si>
    <t>Submission</t>
  </si>
  <si>
    <t>Work</t>
  </si>
  <si>
    <t>Final</t>
  </si>
  <si>
    <r>
      <rPr>
        <b/>
        <sz val="14"/>
        <color theme="1"/>
        <rFont val="Calibri"/>
        <family val="2"/>
        <scheme val="minor"/>
      </rPr>
      <t>Market Disciple</t>
    </r>
    <r>
      <rPr>
        <sz val="14"/>
        <color theme="1"/>
        <rFont val="Calibri"/>
        <family val="2"/>
        <scheme val="minor"/>
      </rPr>
      <t xml:space="preserve"> is a media and technology company that has financial services clients. Its main sources of revenue are:
</t>
    </r>
    <r>
      <rPr>
        <b/>
        <sz val="14"/>
        <color theme="1"/>
        <rFont val="Calibri"/>
        <family val="2"/>
      </rPr>
      <t>&gt;&gt;</t>
    </r>
    <r>
      <rPr>
        <sz val="14"/>
        <color theme="1"/>
        <rFont val="Calibri"/>
        <family val="2"/>
        <scheme val="minor"/>
      </rPr>
      <t xml:space="preserve"> Media productions and advertising.
</t>
    </r>
    <r>
      <rPr>
        <b/>
        <sz val="14"/>
        <color theme="1"/>
        <rFont val="Calibri"/>
        <family val="2"/>
        <scheme val="minor"/>
      </rPr>
      <t>&gt;&gt;</t>
    </r>
    <r>
      <rPr>
        <sz val="14"/>
        <color theme="1"/>
        <rFont val="Calibri"/>
        <family val="2"/>
        <scheme val="minor"/>
      </rPr>
      <t xml:space="preserve"> Software used for informed investment decision-making.
</t>
    </r>
    <r>
      <rPr>
        <b/>
        <sz val="14"/>
        <color theme="1"/>
        <rFont val="Calibri"/>
        <family val="2"/>
        <scheme val="minor"/>
      </rPr>
      <t>&gt;&gt;</t>
    </r>
    <r>
      <rPr>
        <sz val="14"/>
        <color theme="1"/>
        <rFont val="Calibri"/>
        <family val="2"/>
        <scheme val="minor"/>
      </rPr>
      <t xml:space="preserve"> The sale of electronic publications and information relating to economic and business data.</t>
    </r>
  </si>
  <si>
    <t>Freeze panes so that all column headings and all row labels are fixed in place.</t>
  </si>
  <si>
    <r>
      <rPr>
        <i/>
        <sz val="14"/>
        <color theme="1"/>
        <rFont val="Calibri"/>
        <family val="2"/>
      </rPr>
      <t>Day 3 overview:</t>
    </r>
    <r>
      <rPr>
        <sz val="14"/>
        <color theme="1"/>
        <rFont val="Calibri"/>
        <family val="2"/>
        <scheme val="minor"/>
      </rPr>
      <t xml:space="preserve">
For the strategic information file, day 3 focusses on visuals - applying conditional formatting and creating sparklines - as well as creating a Goal Seek to model EBIT. For the tactical information file, day 3 focusses on creating a series of pivot tables and pivot charts.</t>
    </r>
  </si>
  <si>
    <r>
      <t xml:space="preserve">Market Disciple splits its </t>
    </r>
    <r>
      <rPr>
        <b/>
        <sz val="14"/>
        <color theme="1"/>
        <rFont val="Calibri"/>
        <family val="2"/>
        <scheme val="minor"/>
      </rPr>
      <t>clients</t>
    </r>
    <r>
      <rPr>
        <sz val="14"/>
        <color theme="1"/>
        <rFont val="Calibri"/>
        <family val="2"/>
        <scheme val="minor"/>
      </rPr>
      <t xml:space="preserve"> into the following categories:
</t>
    </r>
    <r>
      <rPr>
        <b/>
        <sz val="14"/>
        <color theme="1"/>
        <rFont val="Calibri"/>
        <family val="2"/>
      </rPr>
      <t>&gt;&gt;</t>
    </r>
    <r>
      <rPr>
        <sz val="14"/>
        <color theme="1"/>
        <rFont val="Calibri"/>
        <family val="2"/>
        <scheme val="minor"/>
      </rPr>
      <t xml:space="preserve"> Retail clients - individuals.
</t>
    </r>
    <r>
      <rPr>
        <b/>
        <sz val="14"/>
        <color theme="1"/>
        <rFont val="Calibri"/>
        <family val="2"/>
        <scheme val="minor"/>
      </rPr>
      <t>&gt;&gt;</t>
    </r>
    <r>
      <rPr>
        <sz val="14"/>
        <color theme="1"/>
        <rFont val="Calibri"/>
        <family val="2"/>
        <scheme val="minor"/>
      </rPr>
      <t xml:space="preserve"> Institutional clients - businesses who provide financial services.</t>
    </r>
  </si>
  <si>
    <t>Change the filename. Give it a short but meaningful business name (make it user-friendly).</t>
  </si>
  <si>
    <r>
      <t xml:space="preserve">A series of </t>
    </r>
    <r>
      <rPr>
        <b/>
        <sz val="14"/>
        <color theme="1"/>
        <rFont val="Calibri"/>
        <family val="2"/>
      </rPr>
      <t xml:space="preserve">pivot tables and pivot charts </t>
    </r>
    <r>
      <rPr>
        <sz val="14"/>
        <color theme="1"/>
        <rFont val="Calibri"/>
        <family val="2"/>
        <scheme val="minor"/>
      </rPr>
      <t>are required. Place each pivot table and its associated chart on a separate worksheet and give each worksheet a user-friendly name.</t>
    </r>
  </si>
  <si>
    <r>
      <rPr>
        <i/>
        <sz val="14"/>
        <color theme="1"/>
        <rFont val="Calibri"/>
        <family val="2"/>
      </rPr>
      <t>Day 4 overview:</t>
    </r>
    <r>
      <rPr>
        <sz val="14"/>
        <color theme="1"/>
        <rFont val="Calibri"/>
        <family val="2"/>
        <scheme val="minor"/>
      </rPr>
      <t xml:space="preserve">
For the strategic information file, day 4 focusses on writing VBA code to make the Goal Seek for the </t>
    </r>
    <r>
      <rPr>
        <i/>
        <sz val="14"/>
        <color theme="1"/>
        <rFont val="Calibri"/>
        <family val="2"/>
        <scheme val="minor"/>
      </rPr>
      <t>Forecast - Optimisation (Millions)</t>
    </r>
    <r>
      <rPr>
        <sz val="14"/>
        <color theme="1"/>
        <rFont val="Calibri"/>
        <family val="2"/>
        <scheme val="minor"/>
      </rPr>
      <t xml:space="preserve"> section user-friendly and easy to run. No work is required on the tactical information file.</t>
    </r>
  </si>
  <si>
    <r>
      <t xml:space="preserve">Remember that the information you compile will be used by managers and senior staff within the business. You will therefore gain extra marks if you </t>
    </r>
    <r>
      <rPr>
        <b/>
        <sz val="14"/>
        <color theme="1"/>
        <rFont val="Calibri"/>
        <family val="2"/>
      </rPr>
      <t xml:space="preserve">focus on making your work:
&gt;&gt; </t>
    </r>
    <r>
      <rPr>
        <sz val="14"/>
        <color theme="1"/>
        <rFont val="Calibri"/>
        <family val="2"/>
      </rPr>
      <t>Logical.</t>
    </r>
    <r>
      <rPr>
        <b/>
        <sz val="14"/>
        <color theme="1"/>
        <rFont val="Calibri"/>
        <family val="2"/>
      </rPr>
      <t xml:space="preserve">
&gt;&gt; </t>
    </r>
    <r>
      <rPr>
        <sz val="14"/>
        <color theme="1"/>
        <rFont val="Calibri"/>
        <family val="2"/>
      </rPr>
      <t>Easy to use.</t>
    </r>
    <r>
      <rPr>
        <b/>
        <sz val="14"/>
        <color theme="1"/>
        <rFont val="Calibri"/>
        <family val="2"/>
      </rPr>
      <t xml:space="preserve">
&gt;&gt; </t>
    </r>
    <r>
      <rPr>
        <sz val="14"/>
        <color theme="1"/>
        <rFont val="Calibri"/>
        <family val="2"/>
      </rPr>
      <t>Presentable.</t>
    </r>
  </si>
  <si>
    <t>Historic Data</t>
  </si>
  <si>
    <t>Note: the dates are labelled as follows:</t>
  </si>
  <si>
    <r>
      <rPr>
        <b/>
        <i/>
        <sz val="14"/>
        <color theme="1"/>
        <rFont val="Calibri"/>
        <family val="2"/>
        <scheme val="minor"/>
      </rPr>
      <t>Values</t>
    </r>
    <r>
      <rPr>
        <b/>
        <sz val="14"/>
        <color theme="1"/>
        <rFont val="Calibri"/>
        <family val="2"/>
        <scheme val="minor"/>
      </rPr>
      <t xml:space="preserve"> section</t>
    </r>
  </si>
  <si>
    <r>
      <rPr>
        <b/>
        <i/>
        <sz val="14"/>
        <color theme="1"/>
        <rFont val="Calibri"/>
        <family val="2"/>
        <scheme val="minor"/>
      </rPr>
      <t>Percentages</t>
    </r>
    <r>
      <rPr>
        <b/>
        <sz val="14"/>
        <color theme="1"/>
        <rFont val="Calibri"/>
        <family val="2"/>
        <scheme val="minor"/>
      </rPr>
      <t xml:space="preserve"> section</t>
    </r>
  </si>
  <si>
    <t>Create management information for a hypothetical company</t>
  </si>
  <si>
    <t>Strategic Info [full week]</t>
  </si>
  <si>
    <t>Strategic Info [bank holiday week]</t>
  </si>
  <si>
    <t>Tactical Info</t>
  </si>
  <si>
    <t>Operational Info</t>
  </si>
  <si>
    <t>Strategic and Tactical Info [full week]</t>
  </si>
  <si>
    <t>Balanced Scorecard [full week]</t>
  </si>
  <si>
    <t>Balanced Scorecard [bank holiday week]</t>
  </si>
  <si>
    <r>
      <t xml:space="preserve">You work as an analyst in the </t>
    </r>
    <r>
      <rPr>
        <b/>
        <sz val="14"/>
        <color theme="1"/>
        <rFont val="Calibri"/>
        <family val="2"/>
        <scheme val="minor"/>
      </rPr>
      <t>Finance &amp; Strategy Department</t>
    </r>
    <r>
      <rPr>
        <sz val="14"/>
        <color theme="1"/>
        <rFont val="Calibri"/>
        <family val="2"/>
        <scheme val="minor"/>
      </rPr>
      <t xml:space="preserve"> and have been tasked with creating the following pieces of management information:
</t>
    </r>
    <r>
      <rPr>
        <b/>
        <sz val="14"/>
        <color theme="1"/>
        <rFont val="Calibri"/>
        <family val="2"/>
      </rPr>
      <t>&gt;&gt;</t>
    </r>
    <r>
      <rPr>
        <b/>
        <sz val="14"/>
        <color theme="1"/>
        <rFont val="Calibri"/>
        <family val="2"/>
        <scheme val="minor"/>
      </rPr>
      <t xml:space="preserve"> Strategic Information</t>
    </r>
    <r>
      <rPr>
        <sz val="14"/>
        <color theme="1"/>
        <rFont val="Calibri"/>
        <family val="2"/>
        <scheme val="minor"/>
      </rPr>
      <t xml:space="preserve"> - a forecast Profit &amp; Loss Account that allows the company to model future financial performance.
</t>
    </r>
    <r>
      <rPr>
        <b/>
        <sz val="14"/>
        <color theme="1"/>
        <rFont val="Calibri"/>
        <family val="2"/>
        <scheme val="minor"/>
      </rPr>
      <t>&gt;&gt;</t>
    </r>
    <r>
      <rPr>
        <sz val="14"/>
        <color theme="1"/>
        <rFont val="Calibri"/>
        <family val="2"/>
        <scheme val="minor"/>
      </rPr>
      <t xml:space="preserve"> </t>
    </r>
    <r>
      <rPr>
        <b/>
        <sz val="14"/>
        <color theme="1"/>
        <rFont val="Calibri"/>
        <family val="2"/>
        <scheme val="minor"/>
      </rPr>
      <t xml:space="preserve">Tactical Information </t>
    </r>
    <r>
      <rPr>
        <sz val="14"/>
        <color theme="1"/>
        <rFont val="Calibri"/>
        <family val="2"/>
        <scheme val="minor"/>
      </rPr>
      <t>- summarising the days spent developing software for a range of projects.</t>
    </r>
  </si>
  <si>
    <t>This means that nothing is required in these cells.</t>
  </si>
  <si>
    <t>Your trainer will advise on the deadline for submitting your project.</t>
  </si>
  <si>
    <r>
      <t xml:space="preserve">In addition to this Project Brief, you will require the following files:
</t>
    </r>
    <r>
      <rPr>
        <b/>
        <sz val="14"/>
        <color theme="1"/>
        <rFont val="Calibri"/>
        <family val="2"/>
      </rPr>
      <t>&gt;&gt;</t>
    </r>
    <r>
      <rPr>
        <sz val="14"/>
        <color theme="1"/>
        <rFont val="Calibri"/>
        <family val="2"/>
      </rPr>
      <t xml:space="preserve"> SI - Data.
</t>
    </r>
    <r>
      <rPr>
        <b/>
        <sz val="14"/>
        <color theme="1"/>
        <rFont val="Calibri"/>
        <family val="2"/>
      </rPr>
      <t>&gt;&gt;</t>
    </r>
    <r>
      <rPr>
        <sz val="14"/>
        <color theme="1"/>
        <rFont val="Calibri"/>
        <family val="2"/>
      </rPr>
      <t xml:space="preserve"> TI - Data.</t>
    </r>
  </si>
  <si>
    <r>
      <t xml:space="preserve">Whilst this worksheet hasn't been completed yet, the cells can still be </t>
    </r>
    <r>
      <rPr>
        <b/>
        <sz val="14"/>
        <color theme="1"/>
        <rFont val="Calibri"/>
        <family val="2"/>
      </rPr>
      <t>formatted</t>
    </r>
    <r>
      <rPr>
        <sz val="14"/>
        <color theme="1"/>
        <rFont val="Calibri"/>
        <family val="2"/>
        <scheme val="minor"/>
      </rPr>
      <t>.</t>
    </r>
  </si>
  <si>
    <r>
      <t xml:space="preserve">Freeze panes so that </t>
    </r>
    <r>
      <rPr>
        <sz val="14"/>
        <color theme="1"/>
        <rFont val="Calibri"/>
        <family val="2"/>
      </rPr>
      <t>all</t>
    </r>
    <r>
      <rPr>
        <sz val="14"/>
        <color theme="1"/>
        <rFont val="Calibri"/>
        <family val="2"/>
        <scheme val="minor"/>
      </rPr>
      <t xml:space="preserve"> column headings and all row labels are fixed in place.</t>
    </r>
  </si>
  <si>
    <r>
      <t xml:space="preserve">In the </t>
    </r>
    <r>
      <rPr>
        <i/>
        <sz val="14"/>
        <color theme="1"/>
        <rFont val="Calibri"/>
        <family val="2"/>
      </rPr>
      <t>Values</t>
    </r>
    <r>
      <rPr>
        <sz val="14"/>
        <color theme="1"/>
        <rFont val="Calibri"/>
        <family val="2"/>
        <scheme val="minor"/>
      </rPr>
      <t xml:space="preserve"> section: format the numbers with a thousand comma separator, zero decimal places, and with negative numbers in brackets.</t>
    </r>
  </si>
  <si>
    <r>
      <t xml:space="preserve">In the </t>
    </r>
    <r>
      <rPr>
        <i/>
        <sz val="14"/>
        <color theme="1"/>
        <rFont val="Calibri"/>
        <family val="2"/>
      </rPr>
      <t>Percentages</t>
    </r>
    <r>
      <rPr>
        <sz val="14"/>
        <color theme="1"/>
        <rFont val="Calibri"/>
        <family val="2"/>
        <scheme val="minor"/>
      </rPr>
      <t xml:space="preserve"> section: format the percentages with a % sign, one decimal place, and with negative percentages in brackets.</t>
    </r>
  </si>
  <si>
    <r>
      <t xml:space="preserve">Whilst the worksheet hasn’t been completed yet, the cells can still be </t>
    </r>
    <r>
      <rPr>
        <b/>
        <sz val="14"/>
        <color theme="1"/>
        <rFont val="Calibri"/>
        <family val="2"/>
        <scheme val="minor"/>
      </rPr>
      <t xml:space="preserve">formatted </t>
    </r>
    <r>
      <rPr>
        <sz val="14"/>
        <color theme="1"/>
        <rFont val="Calibri"/>
        <family val="2"/>
        <scheme val="minor"/>
      </rPr>
      <t xml:space="preserve">as follows:
</t>
    </r>
    <r>
      <rPr>
        <b/>
        <sz val="14"/>
        <color theme="1"/>
        <rFont val="Calibri"/>
        <family val="2"/>
      </rPr>
      <t>&gt;&gt;</t>
    </r>
    <r>
      <rPr>
        <sz val="14"/>
        <color theme="1"/>
        <rFont val="Calibri"/>
        <family val="2"/>
        <scheme val="minor"/>
      </rPr>
      <t xml:space="preserve"> All numbers should be formatted with a thousand comma separator, zero decimal places, and with negative numbers in brackets.
</t>
    </r>
    <r>
      <rPr>
        <b/>
        <sz val="14"/>
        <color theme="1"/>
        <rFont val="Calibri"/>
        <family val="2"/>
        <scheme val="minor"/>
      </rPr>
      <t>&gt;&gt;</t>
    </r>
    <r>
      <rPr>
        <sz val="14"/>
        <color theme="1"/>
        <rFont val="Calibri"/>
        <family val="2"/>
        <scheme val="minor"/>
      </rPr>
      <t xml:space="preserve"> All percentages should be formatted with a % sign, one decimal place, and with negative percentages in brackets.</t>
    </r>
  </si>
  <si>
    <t>Convert the data into a table and give it a short but meaningful business name (make it user-friendly).</t>
  </si>
  <si>
    <r>
      <rPr>
        <b/>
        <sz val="14"/>
        <color theme="1"/>
        <rFont val="Calibri"/>
        <family val="2"/>
      </rPr>
      <t>Freeze panes</t>
    </r>
    <r>
      <rPr>
        <sz val="14"/>
        <color theme="1"/>
        <rFont val="Calibri"/>
        <family val="2"/>
        <scheme val="minor"/>
      </rPr>
      <t xml:space="preserve"> so that the table headings and all columns up to and including </t>
    </r>
    <r>
      <rPr>
        <i/>
        <sz val="14"/>
        <color theme="1"/>
        <rFont val="Calibri"/>
        <family val="2"/>
        <scheme val="minor"/>
      </rPr>
      <t>Category</t>
    </r>
    <r>
      <rPr>
        <sz val="14"/>
        <color theme="1"/>
        <rFont val="Calibri"/>
        <family val="2"/>
        <scheme val="minor"/>
      </rPr>
      <t xml:space="preserve"> are fixed.</t>
    </r>
  </si>
  <si>
    <r>
      <rPr>
        <b/>
        <sz val="14"/>
        <color theme="1"/>
        <rFont val="Calibri"/>
        <family val="2"/>
      </rPr>
      <t>Sort</t>
    </r>
    <r>
      <rPr>
        <sz val="14"/>
        <color theme="1"/>
        <rFont val="Calibri"/>
        <family val="2"/>
        <scheme val="minor"/>
      </rPr>
      <t xml:space="preserve"> the data first by </t>
    </r>
    <r>
      <rPr>
        <i/>
        <sz val="14"/>
        <color theme="1"/>
        <rFont val="Calibri"/>
        <family val="2"/>
        <scheme val="minor"/>
      </rPr>
      <t>Project ID</t>
    </r>
    <r>
      <rPr>
        <sz val="14"/>
        <color theme="1"/>
        <rFont val="Calibri"/>
        <family val="2"/>
        <scheme val="minor"/>
      </rPr>
      <t xml:space="preserve"> and then by </t>
    </r>
    <r>
      <rPr>
        <i/>
        <sz val="14"/>
        <color theme="1"/>
        <rFont val="Calibri"/>
        <family val="2"/>
        <scheme val="minor"/>
      </rPr>
      <t>Report</t>
    </r>
    <r>
      <rPr>
        <sz val="14"/>
        <color theme="1"/>
        <rFont val="Calibri"/>
        <family val="2"/>
        <scheme val="minor"/>
      </rPr>
      <t>.</t>
    </r>
  </si>
  <si>
    <r>
      <rPr>
        <i/>
        <sz val="14"/>
        <color theme="1"/>
        <rFont val="Calibri"/>
        <family val="2"/>
      </rPr>
      <t>Day 2 overview:</t>
    </r>
    <r>
      <rPr>
        <sz val="14"/>
        <color theme="1"/>
        <rFont val="Calibri"/>
        <family val="2"/>
        <scheme val="minor"/>
      </rPr>
      <t xml:space="preserve">
For the strategic information file, day 2 focusses on creating a range of formulae. These include simple aggregation, conditional aggregation, if statements, and lookups. No work is required on the tactical information file.</t>
    </r>
  </si>
  <si>
    <r>
      <rPr>
        <b/>
        <i/>
        <sz val="14"/>
        <color theme="1"/>
        <rFont val="Calibri"/>
        <family val="2"/>
        <scheme val="minor"/>
      </rPr>
      <t>Values</t>
    </r>
    <r>
      <rPr>
        <b/>
        <sz val="14"/>
        <color theme="1"/>
        <rFont val="Calibri"/>
        <family val="2"/>
        <scheme val="minor"/>
      </rPr>
      <t xml:space="preserve"> section
Values for all years:</t>
    </r>
    <r>
      <rPr>
        <sz val="14"/>
        <color theme="1"/>
        <rFont val="Calibri"/>
        <family val="2"/>
        <scheme val="minor"/>
      </rPr>
      <t xml:space="preserve">
</t>
    </r>
    <r>
      <rPr>
        <b/>
        <sz val="14"/>
        <color theme="1"/>
        <rFont val="Calibri"/>
        <family val="2"/>
      </rPr>
      <t>&gt;&gt;</t>
    </r>
    <r>
      <rPr>
        <sz val="14"/>
        <color theme="1"/>
        <rFont val="Calibri"/>
        <family val="2"/>
        <scheme val="minor"/>
      </rPr>
      <t xml:space="preserve"> Use </t>
    </r>
    <r>
      <rPr>
        <b/>
        <sz val="14"/>
        <color theme="1"/>
        <rFont val="Calibri"/>
        <family val="2"/>
        <scheme val="minor"/>
      </rPr>
      <t>simple aggregation</t>
    </r>
    <r>
      <rPr>
        <sz val="14"/>
        <color theme="1"/>
        <rFont val="Calibri"/>
        <family val="2"/>
        <scheme val="minor"/>
      </rPr>
      <t xml:space="preserve"> to complete the rows for </t>
    </r>
    <r>
      <rPr>
        <i/>
        <sz val="14"/>
        <color theme="1"/>
        <rFont val="Calibri"/>
        <family val="2"/>
        <scheme val="minor"/>
      </rPr>
      <t>Revenue Total</t>
    </r>
    <r>
      <rPr>
        <sz val="14"/>
        <color theme="1"/>
        <rFont val="Calibri"/>
        <family val="2"/>
        <scheme val="minor"/>
      </rPr>
      <t xml:space="preserve"> and </t>
    </r>
    <r>
      <rPr>
        <i/>
        <sz val="14"/>
        <color theme="1"/>
        <rFont val="Calibri"/>
        <family val="2"/>
        <scheme val="minor"/>
      </rPr>
      <t>Expense Total</t>
    </r>
    <r>
      <rPr>
        <sz val="14"/>
        <color theme="1"/>
        <rFont val="Calibri"/>
        <family val="2"/>
        <scheme val="minor"/>
      </rPr>
      <t xml:space="preserve">, and enter the calculation for </t>
    </r>
    <r>
      <rPr>
        <i/>
        <sz val="14"/>
        <color theme="1"/>
        <rFont val="Calibri"/>
        <family val="2"/>
        <scheme val="minor"/>
      </rPr>
      <t>EBIT</t>
    </r>
    <r>
      <rPr>
        <sz val="14"/>
        <color theme="1"/>
        <rFont val="Calibri"/>
        <family val="2"/>
        <scheme val="minor"/>
      </rPr>
      <t>.</t>
    </r>
  </si>
  <si>
    <r>
      <t xml:space="preserve">Apply </t>
    </r>
    <r>
      <rPr>
        <b/>
        <sz val="14"/>
        <color theme="1"/>
        <rFont val="Calibri"/>
        <family val="2"/>
        <scheme val="minor"/>
      </rPr>
      <t>conditional formatting</t>
    </r>
    <r>
      <rPr>
        <sz val="14"/>
        <color theme="1"/>
        <rFont val="Calibri"/>
        <family val="2"/>
        <scheme val="minor"/>
      </rPr>
      <t xml:space="preserve"> to the </t>
    </r>
    <r>
      <rPr>
        <i/>
        <sz val="14"/>
        <color theme="1"/>
        <rFont val="Calibri"/>
        <family val="2"/>
        <scheme val="minor"/>
      </rPr>
      <t>P&amp;L Breakdown</t>
    </r>
    <r>
      <rPr>
        <sz val="14"/>
        <color theme="1"/>
        <rFont val="Calibri"/>
        <family val="2"/>
        <scheme val="minor"/>
      </rPr>
      <t xml:space="preserve"> section, for </t>
    </r>
    <r>
      <rPr>
        <i/>
        <u/>
        <sz val="14"/>
        <color theme="1"/>
        <rFont val="Calibri"/>
        <family val="2"/>
        <scheme val="minor"/>
      </rPr>
      <t>only</t>
    </r>
    <r>
      <rPr>
        <sz val="14"/>
        <color theme="1"/>
        <rFont val="Calibri"/>
        <family val="2"/>
        <scheme val="minor"/>
      </rPr>
      <t xml:space="preserve"> the columns showing quarters:
</t>
    </r>
    <r>
      <rPr>
        <b/>
        <sz val="14"/>
        <color theme="1"/>
        <rFont val="Calibri"/>
        <family val="2"/>
      </rPr>
      <t>&gt;&gt;</t>
    </r>
    <r>
      <rPr>
        <sz val="14"/>
        <color theme="1"/>
        <rFont val="Calibri"/>
        <family val="2"/>
        <scheme val="minor"/>
      </rPr>
      <t xml:space="preserve"> Compare the current quarter to the prior quarter.
</t>
    </r>
    <r>
      <rPr>
        <b/>
        <sz val="14"/>
        <color theme="1"/>
        <rFont val="Calibri"/>
        <family val="2"/>
        <scheme val="minor"/>
      </rPr>
      <t>&gt;&gt;</t>
    </r>
    <r>
      <rPr>
        <sz val="14"/>
        <color theme="1"/>
        <rFont val="Calibri"/>
        <family val="2"/>
        <scheme val="minor"/>
      </rPr>
      <t xml:space="preserve"> An increase in </t>
    </r>
    <r>
      <rPr>
        <i/>
        <sz val="14"/>
        <color theme="1"/>
        <rFont val="Calibri"/>
        <family val="2"/>
        <scheme val="minor"/>
      </rPr>
      <t>revenue</t>
    </r>
    <r>
      <rPr>
        <sz val="14"/>
        <color theme="1"/>
        <rFont val="Calibri"/>
        <family val="2"/>
        <scheme val="minor"/>
      </rPr>
      <t xml:space="preserve"> or </t>
    </r>
    <r>
      <rPr>
        <i/>
        <sz val="14"/>
        <color theme="1"/>
        <rFont val="Calibri"/>
        <family val="2"/>
        <scheme val="minor"/>
      </rPr>
      <t>EBIT</t>
    </r>
    <r>
      <rPr>
        <sz val="14"/>
        <color theme="1"/>
        <rFont val="Calibri"/>
        <family val="2"/>
        <scheme val="minor"/>
      </rPr>
      <t xml:space="preserve"> should have a green fill. A decrease or no change should have a red fill.
</t>
    </r>
    <r>
      <rPr>
        <b/>
        <sz val="14"/>
        <color theme="1"/>
        <rFont val="Calibri"/>
        <family val="2"/>
        <scheme val="minor"/>
      </rPr>
      <t>&gt;&gt;</t>
    </r>
    <r>
      <rPr>
        <sz val="14"/>
        <color theme="1"/>
        <rFont val="Calibri"/>
        <family val="2"/>
        <scheme val="minor"/>
      </rPr>
      <t xml:space="preserve"> A decrease in </t>
    </r>
    <r>
      <rPr>
        <i/>
        <sz val="14"/>
        <color theme="1"/>
        <rFont val="Calibri"/>
        <family val="2"/>
        <scheme val="minor"/>
      </rPr>
      <t>expense</t>
    </r>
    <r>
      <rPr>
        <sz val="14"/>
        <color theme="1"/>
        <rFont val="Calibri"/>
        <family val="2"/>
        <scheme val="minor"/>
      </rPr>
      <t xml:space="preserve"> should have a green fill. An increase or no change should have a red fill.</t>
    </r>
  </si>
  <si>
    <r>
      <rPr>
        <b/>
        <sz val="14"/>
        <color theme="1"/>
        <rFont val="Calibri"/>
        <family val="2"/>
      </rPr>
      <t xml:space="preserve">&gt;&gt; </t>
    </r>
    <r>
      <rPr>
        <sz val="14"/>
        <color theme="1"/>
        <rFont val="Calibri"/>
        <family val="2"/>
        <scheme val="minor"/>
      </rPr>
      <t>Type-in 5 as the no. of years for revenue, to reflect the five-year forecast period. The no. of years for expense should be a link to this so they are the same.</t>
    </r>
  </si>
  <si>
    <t>Run a Goal Seek for an ending EBIT of 140M, with no. of years being the variable. Type-in the result (formatted to 1 decimal place) in the highlighted cell near the bottom-right of this section.</t>
  </si>
  <si>
    <r>
      <t xml:space="preserve">Hint: </t>
    </r>
    <r>
      <rPr>
        <sz val="14"/>
        <color theme="1"/>
        <rFont val="Calibri"/>
        <family val="2"/>
      </rPr>
      <t xml:space="preserve">review the </t>
    </r>
    <r>
      <rPr>
        <i/>
        <sz val="14"/>
        <color theme="1"/>
        <rFont val="Calibri"/>
        <family val="2"/>
      </rPr>
      <t>Goal Seek</t>
    </r>
    <r>
      <rPr>
        <sz val="14"/>
        <color theme="1"/>
        <rFont val="Calibri"/>
        <family val="2"/>
      </rPr>
      <t xml:space="preserve"> example in the </t>
    </r>
    <r>
      <rPr>
        <i/>
        <sz val="14"/>
        <color theme="1"/>
        <rFont val="Calibri"/>
        <family val="2"/>
      </rPr>
      <t>VBA module</t>
    </r>
    <r>
      <rPr>
        <sz val="14"/>
        <color theme="1"/>
        <rFont val="Calibri"/>
        <family val="2"/>
      </rPr>
      <t xml:space="preserve"> file if required.</t>
    </r>
  </si>
  <si>
    <r>
      <rPr>
        <b/>
        <sz val="14"/>
        <color theme="1"/>
        <rFont val="Calibri"/>
        <family val="2"/>
        <scheme val="minor"/>
      </rPr>
      <t>Macro 1 - reset to base scenario:</t>
    </r>
    <r>
      <rPr>
        <sz val="14"/>
        <color theme="1"/>
        <rFont val="Calibri"/>
        <family val="2"/>
        <scheme val="minor"/>
      </rPr>
      <t xml:space="preserve">
</t>
    </r>
    <r>
      <rPr>
        <b/>
        <sz val="14"/>
        <color theme="1"/>
        <rFont val="Calibri"/>
        <family val="2"/>
      </rPr>
      <t>&gt;&gt; C</t>
    </r>
    <r>
      <rPr>
        <b/>
        <sz val="14"/>
        <color theme="1"/>
        <rFont val="Calibri"/>
        <family val="2"/>
        <scheme val="minor"/>
      </rPr>
      <t>opy</t>
    </r>
    <r>
      <rPr>
        <sz val="14"/>
        <color theme="1"/>
        <rFont val="Calibri"/>
        <family val="2"/>
        <scheme val="minor"/>
      </rPr>
      <t xml:space="preserve"> four items from the </t>
    </r>
    <r>
      <rPr>
        <i/>
        <sz val="14"/>
        <color theme="1"/>
        <rFont val="Calibri"/>
        <family val="2"/>
        <scheme val="minor"/>
      </rPr>
      <t>Headline Results</t>
    </r>
    <r>
      <rPr>
        <sz val="14"/>
        <color theme="1"/>
        <rFont val="Calibri"/>
        <family val="2"/>
        <scheme val="minor"/>
      </rPr>
      <t xml:space="preserve"> section to the </t>
    </r>
    <r>
      <rPr>
        <i/>
        <sz val="14"/>
        <color theme="1"/>
        <rFont val="Calibri"/>
        <family val="2"/>
        <scheme val="minor"/>
      </rPr>
      <t>Forecast - Optimisation (Millions)</t>
    </r>
    <r>
      <rPr>
        <sz val="14"/>
        <color theme="1"/>
        <rFont val="Calibri"/>
        <family val="2"/>
        <scheme val="minor"/>
      </rPr>
      <t xml:space="preserve"> section:
</t>
    </r>
  </si>
  <si>
    <r>
      <rPr>
        <b/>
        <sz val="14"/>
        <color theme="1"/>
        <rFont val="Calibri"/>
        <family val="2"/>
      </rPr>
      <t>Four macro's are required to improve the Goal Seek.</t>
    </r>
    <r>
      <rPr>
        <sz val="14"/>
        <color theme="1"/>
        <rFont val="Calibri"/>
        <family val="2"/>
        <scheme val="minor"/>
      </rPr>
      <t xml:space="preserve"> The first is a reset to the base scenario. The others will each model a different variable to obtain a desired ending EBIT. Each macro requires a separate </t>
    </r>
    <r>
      <rPr>
        <b/>
        <sz val="14"/>
        <color theme="1"/>
        <rFont val="Calibri"/>
        <family val="2"/>
        <scheme val="minor"/>
      </rPr>
      <t xml:space="preserve">button </t>
    </r>
    <r>
      <rPr>
        <sz val="14"/>
        <color theme="1"/>
        <rFont val="Calibri"/>
        <family val="2"/>
        <scheme val="minor"/>
      </rPr>
      <t>on the worksheet to make it easy to run.</t>
    </r>
  </si>
  <si>
    <t>Congratulations on completing this project!
Please send your completed work to your trainer by the requested deadline.</t>
  </si>
  <si>
    <r>
      <t xml:space="preserve">In the </t>
    </r>
    <r>
      <rPr>
        <i/>
        <sz val="14"/>
        <color theme="1"/>
        <rFont val="Calibri"/>
        <family val="2"/>
        <scheme val="minor"/>
      </rPr>
      <t>Named Ranges</t>
    </r>
    <r>
      <rPr>
        <sz val="14"/>
        <color theme="1"/>
        <rFont val="Calibri"/>
        <family val="2"/>
        <scheme val="minor"/>
      </rPr>
      <t xml:space="preserve"> section:
</t>
    </r>
    <r>
      <rPr>
        <b/>
        <sz val="14"/>
        <color theme="1"/>
        <rFont val="Calibri"/>
        <family val="2"/>
      </rPr>
      <t>&gt;&gt;</t>
    </r>
    <r>
      <rPr>
        <sz val="14"/>
        <color theme="1"/>
        <rFont val="Calibri"/>
        <family val="2"/>
        <scheme val="minor"/>
      </rPr>
      <t xml:space="preserve"> Name one cell: </t>
    </r>
    <r>
      <rPr>
        <i/>
        <sz val="14"/>
        <color theme="1"/>
        <rFont val="Calibri"/>
        <family val="2"/>
        <scheme val="minor"/>
      </rPr>
      <t>K</t>
    </r>
    <r>
      <rPr>
        <sz val="14"/>
        <color theme="1"/>
        <rFont val="Calibri"/>
        <family val="2"/>
        <scheme val="minor"/>
      </rPr>
      <t xml:space="preserve"> (an abbreviation for thousands). In that cell enter the number 1,000.
</t>
    </r>
    <r>
      <rPr>
        <b/>
        <sz val="14"/>
        <color theme="1"/>
        <rFont val="Calibri"/>
        <family val="2"/>
        <scheme val="minor"/>
      </rPr>
      <t>&gt;&gt;</t>
    </r>
    <r>
      <rPr>
        <sz val="14"/>
        <color theme="1"/>
        <rFont val="Calibri"/>
        <family val="2"/>
        <scheme val="minor"/>
      </rPr>
      <t xml:space="preserve"> Name one cell: </t>
    </r>
    <r>
      <rPr>
        <i/>
        <sz val="14"/>
        <color theme="1"/>
        <rFont val="Calibri"/>
        <family val="2"/>
        <scheme val="minor"/>
      </rPr>
      <t>M</t>
    </r>
    <r>
      <rPr>
        <sz val="14"/>
        <color theme="1"/>
        <rFont val="Calibri"/>
        <family val="2"/>
        <scheme val="minor"/>
      </rPr>
      <t xml:space="preserve"> (an abbreviation for millions). In that cell enter the number 1,000,000.
</t>
    </r>
    <r>
      <rPr>
        <b/>
        <sz val="14"/>
        <color theme="1"/>
        <rFont val="Calibri"/>
        <family val="2"/>
        <scheme val="minor"/>
      </rPr>
      <t>&gt;&gt;</t>
    </r>
    <r>
      <rPr>
        <sz val="14"/>
        <color theme="1"/>
        <rFont val="Calibri"/>
        <family val="2"/>
        <scheme val="minor"/>
      </rPr>
      <t xml:space="preserve"> Format these numbers with a thousand comma separator and zero decimal places.</t>
    </r>
  </si>
  <si>
    <r>
      <rPr>
        <b/>
        <sz val="14"/>
        <color theme="1"/>
        <rFont val="Calibri"/>
        <family val="2"/>
        <scheme val="minor"/>
      </rPr>
      <t>&gt;&gt;</t>
    </r>
    <r>
      <rPr>
        <sz val="14"/>
        <color theme="1"/>
        <rFont val="Calibri"/>
        <family val="2"/>
        <scheme val="minor"/>
      </rPr>
      <t xml:space="preserve"> Use </t>
    </r>
    <r>
      <rPr>
        <b/>
        <sz val="14"/>
        <color theme="1"/>
        <rFont val="Calibri"/>
        <family val="2"/>
      </rPr>
      <t>VLOOKUP</t>
    </r>
    <r>
      <rPr>
        <sz val="14"/>
        <color theme="1"/>
        <rFont val="Calibri"/>
        <family val="2"/>
        <scheme val="minor"/>
      </rPr>
      <t xml:space="preserve"> to source the data for the rows containing the four revenue categories and seven expense categories. </t>
    </r>
    <r>
      <rPr>
        <i/>
        <sz val="14"/>
        <color theme="1"/>
        <rFont val="Calibri"/>
        <family val="2"/>
        <scheme val="minor"/>
      </rPr>
      <t>Note</t>
    </r>
    <r>
      <rPr>
        <sz val="14"/>
        <color theme="1"/>
        <rFont val="Calibri"/>
        <family val="2"/>
        <scheme val="minor"/>
      </rPr>
      <t xml:space="preserve">: do </t>
    </r>
    <r>
      <rPr>
        <u/>
        <sz val="14"/>
        <color theme="1"/>
        <rFont val="Calibri"/>
        <family val="2"/>
        <scheme val="minor"/>
      </rPr>
      <t>not</t>
    </r>
    <r>
      <rPr>
        <sz val="14"/>
        <color theme="1"/>
        <rFont val="Calibri"/>
        <family val="2"/>
        <scheme val="minor"/>
      </rPr>
      <t xml:space="preserve"> use a simple link. VLOOKUP must be used as the underlying data can be sorted.</t>
    </r>
  </si>
  <si>
    <r>
      <rPr>
        <b/>
        <sz val="14"/>
        <color theme="1"/>
        <rFont val="Calibri"/>
        <family val="2"/>
        <scheme val="minor"/>
      </rPr>
      <t>&gt;&gt;</t>
    </r>
    <r>
      <rPr>
        <sz val="14"/>
        <color theme="1"/>
        <rFont val="Calibri"/>
        <family val="2"/>
        <scheme val="minor"/>
      </rPr>
      <t xml:space="preserve"> Create a formula to calculate the yearly percentage changes from the </t>
    </r>
    <r>
      <rPr>
        <i/>
        <sz val="14"/>
        <color theme="1"/>
        <rFont val="Calibri"/>
        <family val="2"/>
      </rPr>
      <t>Values</t>
    </r>
    <r>
      <rPr>
        <sz val="14"/>
        <color theme="1"/>
        <rFont val="Calibri"/>
        <family val="2"/>
        <scheme val="minor"/>
      </rPr>
      <t xml:space="preserve"> section.
</t>
    </r>
    <r>
      <rPr>
        <b/>
        <sz val="14"/>
        <color theme="1"/>
        <rFont val="Calibri"/>
        <family val="2"/>
        <scheme val="minor"/>
      </rPr>
      <t>&gt;&gt;</t>
    </r>
    <r>
      <rPr>
        <sz val="14"/>
        <color theme="1"/>
        <rFont val="Calibri"/>
        <family val="2"/>
        <scheme val="minor"/>
      </rPr>
      <t xml:space="preserve"> The percentage change can be calculated using either of the following:
     </t>
    </r>
    <r>
      <rPr>
        <b/>
        <sz val="14"/>
        <color theme="1"/>
        <rFont val="Calibri"/>
        <family val="2"/>
        <scheme val="minor"/>
      </rPr>
      <t>&gt;</t>
    </r>
    <r>
      <rPr>
        <sz val="14"/>
        <color theme="1"/>
        <rFont val="Calibri"/>
        <family val="2"/>
        <scheme val="minor"/>
      </rPr>
      <t xml:space="preserve"> (New-Old)/Old
     </t>
    </r>
    <r>
      <rPr>
        <b/>
        <sz val="14"/>
        <color theme="1"/>
        <rFont val="Calibri"/>
        <family val="2"/>
        <scheme val="minor"/>
      </rPr>
      <t>&gt;</t>
    </r>
    <r>
      <rPr>
        <sz val="14"/>
        <color theme="1"/>
        <rFont val="Calibri"/>
        <family val="2"/>
        <scheme val="minor"/>
      </rPr>
      <t xml:space="preserve"> (New/Old)-1</t>
    </r>
  </si>
  <si>
    <r>
      <rPr>
        <b/>
        <sz val="14"/>
        <color theme="1"/>
        <rFont val="Calibri"/>
        <family val="2"/>
        <scheme val="minor"/>
      </rPr>
      <t>&gt;&gt;</t>
    </r>
    <r>
      <rPr>
        <sz val="14"/>
        <color theme="1"/>
        <rFont val="Calibri"/>
        <family val="2"/>
        <scheme val="minor"/>
      </rPr>
      <t xml:space="preserve"> </t>
    </r>
    <r>
      <rPr>
        <i/>
        <sz val="14"/>
        <color theme="1"/>
        <rFont val="Calibri"/>
        <family val="2"/>
      </rPr>
      <t>Note</t>
    </r>
    <r>
      <rPr>
        <i/>
        <sz val="14"/>
        <color theme="1"/>
        <rFont val="Calibri"/>
        <family val="2"/>
        <scheme val="minor"/>
      </rPr>
      <t xml:space="preserve"> (FYI only)</t>
    </r>
    <r>
      <rPr>
        <sz val="14"/>
        <color theme="1"/>
        <rFont val="Calibri"/>
        <family val="2"/>
        <scheme val="minor"/>
      </rPr>
      <t>: using input cells allows the Management to easily amend the % changes by year and by category. As a staring point, you will create the forecast %'s to reflect average historic %'s. The % changes can then be amended by the Management typing in any other %'s they want to assume, and the model will update automatically as the forecast values are formula-generated.</t>
    </r>
  </si>
  <si>
    <r>
      <rPr>
        <b/>
        <sz val="14"/>
        <color theme="1"/>
        <rFont val="Calibri"/>
        <family val="2"/>
        <scheme val="minor"/>
      </rPr>
      <t>&gt;&gt;</t>
    </r>
    <r>
      <rPr>
        <sz val="14"/>
        <color theme="1"/>
        <rFont val="Calibri"/>
        <family val="2"/>
        <scheme val="minor"/>
      </rPr>
      <t xml:space="preserve"> Use the forecast % each year to calculate the forecast values. These should be the prior year value changed by the associated % from the </t>
    </r>
    <r>
      <rPr>
        <i/>
        <sz val="14"/>
        <color theme="1"/>
        <rFont val="Calibri"/>
        <family val="2"/>
      </rPr>
      <t>Percentages</t>
    </r>
    <r>
      <rPr>
        <sz val="14"/>
        <color theme="1"/>
        <rFont val="Calibri"/>
        <family val="2"/>
        <scheme val="minor"/>
      </rPr>
      <t xml:space="preserve"> section. </t>
    </r>
  </si>
  <si>
    <r>
      <t xml:space="preserve">Apply </t>
    </r>
    <r>
      <rPr>
        <b/>
        <sz val="14"/>
        <color theme="1"/>
        <rFont val="Calibri"/>
        <family val="2"/>
        <scheme val="minor"/>
      </rPr>
      <t>conditional formatting</t>
    </r>
    <r>
      <rPr>
        <sz val="14"/>
        <color theme="1"/>
        <rFont val="Calibri"/>
        <family val="2"/>
        <scheme val="minor"/>
      </rPr>
      <t xml:space="preserve"> to the </t>
    </r>
    <r>
      <rPr>
        <i/>
        <sz val="14"/>
        <color theme="1"/>
        <rFont val="Calibri"/>
        <family val="2"/>
        <scheme val="minor"/>
      </rPr>
      <t xml:space="preserve">Results by Category </t>
    </r>
    <r>
      <rPr>
        <sz val="14"/>
        <color theme="1"/>
        <rFont val="Calibri"/>
        <family val="2"/>
        <scheme val="minor"/>
      </rPr>
      <t xml:space="preserve">section:
</t>
    </r>
    <r>
      <rPr>
        <b/>
        <sz val="14"/>
        <color theme="1"/>
        <rFont val="Calibri"/>
        <family val="2"/>
        <scheme val="minor"/>
      </rPr>
      <t>&gt;&gt;</t>
    </r>
    <r>
      <rPr>
        <sz val="14"/>
        <color theme="1"/>
        <rFont val="Calibri"/>
        <family val="2"/>
        <scheme val="minor"/>
      </rPr>
      <t xml:space="preserve"> One set of </t>
    </r>
    <r>
      <rPr>
        <i/>
        <sz val="14"/>
        <color theme="1"/>
        <rFont val="Calibri"/>
        <family val="2"/>
        <scheme val="minor"/>
      </rPr>
      <t>Data Bars</t>
    </r>
    <r>
      <rPr>
        <sz val="14"/>
        <color theme="1"/>
        <rFont val="Calibri"/>
        <family val="2"/>
        <scheme val="minor"/>
      </rPr>
      <t xml:space="preserve"> for the four revenue category rows.
</t>
    </r>
    <r>
      <rPr>
        <b/>
        <sz val="14"/>
        <color theme="1"/>
        <rFont val="Calibri"/>
        <family val="2"/>
        <scheme val="minor"/>
      </rPr>
      <t xml:space="preserve">&gt;&gt; </t>
    </r>
    <r>
      <rPr>
        <sz val="14"/>
        <color theme="1"/>
        <rFont val="Calibri"/>
        <family val="2"/>
        <scheme val="minor"/>
      </rPr>
      <t xml:space="preserve">Another set of </t>
    </r>
    <r>
      <rPr>
        <i/>
        <sz val="14"/>
        <color theme="1"/>
        <rFont val="Calibri"/>
        <family val="2"/>
        <scheme val="minor"/>
      </rPr>
      <t>Data Bars</t>
    </r>
    <r>
      <rPr>
        <sz val="14"/>
        <color theme="1"/>
        <rFont val="Calibri"/>
        <family val="2"/>
        <scheme val="minor"/>
      </rPr>
      <t xml:space="preserve"> for the seven expense category rows.</t>
    </r>
  </si>
  <si>
    <r>
      <t xml:space="preserve">Apply </t>
    </r>
    <r>
      <rPr>
        <b/>
        <sz val="14"/>
        <color theme="1"/>
        <rFont val="Calibri"/>
        <family val="2"/>
        <scheme val="minor"/>
      </rPr>
      <t>conditional formatting</t>
    </r>
    <r>
      <rPr>
        <sz val="14"/>
        <color theme="1"/>
        <rFont val="Calibri"/>
        <family val="2"/>
        <scheme val="minor"/>
      </rPr>
      <t xml:space="preserve"> to the </t>
    </r>
    <r>
      <rPr>
        <i/>
        <sz val="14"/>
        <color theme="1"/>
        <rFont val="Calibri"/>
        <family val="2"/>
      </rPr>
      <t>Actuals - Quarterly Analysis (Thousands)</t>
    </r>
    <r>
      <rPr>
        <sz val="14"/>
        <color theme="1"/>
        <rFont val="Calibri"/>
        <family val="2"/>
        <scheme val="minor"/>
      </rPr>
      <t xml:space="preserve"> section: 
</t>
    </r>
    <r>
      <rPr>
        <b/>
        <sz val="14"/>
        <color theme="1"/>
        <rFont val="Calibri"/>
        <family val="2"/>
        <scheme val="minor"/>
      </rPr>
      <t>&gt;&gt;</t>
    </r>
    <r>
      <rPr>
        <sz val="14"/>
        <color theme="1"/>
        <rFont val="Calibri"/>
        <family val="2"/>
        <scheme val="minor"/>
      </rPr>
      <t xml:space="preserve"> </t>
    </r>
    <r>
      <rPr>
        <i/>
        <sz val="14"/>
        <color theme="1"/>
        <rFont val="Calibri"/>
        <family val="2"/>
        <scheme val="minor"/>
      </rPr>
      <t>Revenue</t>
    </r>
    <r>
      <rPr>
        <sz val="14"/>
        <color theme="1"/>
        <rFont val="Calibri"/>
        <family val="2"/>
        <scheme val="minor"/>
      </rPr>
      <t xml:space="preserve"> comment: a green fill for a positive </t>
    </r>
    <r>
      <rPr>
        <i/>
        <sz val="14"/>
        <color theme="1"/>
        <rFont val="Calibri"/>
        <family val="2"/>
        <scheme val="minor"/>
      </rPr>
      <t>% change</t>
    </r>
    <r>
      <rPr>
        <sz val="14"/>
        <color theme="1"/>
        <rFont val="Calibri"/>
        <family val="2"/>
        <scheme val="minor"/>
      </rPr>
      <t xml:space="preserve">; red if it is negative or no change.
</t>
    </r>
    <r>
      <rPr>
        <b/>
        <sz val="14"/>
        <color theme="1"/>
        <rFont val="Calibri"/>
        <family val="2"/>
        <scheme val="minor"/>
      </rPr>
      <t>&gt;&gt;</t>
    </r>
    <r>
      <rPr>
        <sz val="14"/>
        <color theme="1"/>
        <rFont val="Calibri"/>
        <family val="2"/>
        <scheme val="minor"/>
      </rPr>
      <t xml:space="preserve"> </t>
    </r>
    <r>
      <rPr>
        <i/>
        <sz val="14"/>
        <color theme="1"/>
        <rFont val="Calibri"/>
        <family val="2"/>
        <scheme val="minor"/>
      </rPr>
      <t>Expense</t>
    </r>
    <r>
      <rPr>
        <sz val="14"/>
        <color theme="1"/>
        <rFont val="Calibri"/>
        <family val="2"/>
        <scheme val="minor"/>
      </rPr>
      <t xml:space="preserve"> comment: a green fill for a negative </t>
    </r>
    <r>
      <rPr>
        <i/>
        <sz val="14"/>
        <color theme="1"/>
        <rFont val="Calibri"/>
        <family val="2"/>
        <scheme val="minor"/>
      </rPr>
      <t>% change</t>
    </r>
    <r>
      <rPr>
        <sz val="14"/>
        <color theme="1"/>
        <rFont val="Calibri"/>
        <family val="2"/>
        <scheme val="minor"/>
      </rPr>
      <t>; red if it is positive or no change.</t>
    </r>
  </si>
  <si>
    <r>
      <rPr>
        <b/>
        <sz val="14"/>
        <color theme="1"/>
        <rFont val="Calibri"/>
        <family val="2"/>
      </rPr>
      <t>Macro 3 - model the % change p.a. for revenue:</t>
    </r>
    <r>
      <rPr>
        <sz val="14"/>
        <color theme="1"/>
        <rFont val="Calibri"/>
        <family val="2"/>
        <scheme val="minor"/>
      </rPr>
      <t xml:space="preserve">
</t>
    </r>
    <r>
      <rPr>
        <b/>
        <sz val="14"/>
        <color theme="1"/>
        <rFont val="Calibri"/>
        <family val="2"/>
        <scheme val="minor"/>
      </rPr>
      <t>&gt;&gt;</t>
    </r>
    <r>
      <rPr>
        <sz val="14"/>
        <color theme="1"/>
        <rFont val="Calibri"/>
        <family val="2"/>
        <scheme val="minor"/>
      </rPr>
      <t xml:space="preserve"> Follow the steps for macro 2, except this time model the % change p.a. for revenue.</t>
    </r>
  </si>
  <si>
    <r>
      <rPr>
        <b/>
        <sz val="14"/>
        <color theme="1"/>
        <rFont val="Calibri"/>
        <family val="2"/>
      </rPr>
      <t>Macro 4 - model the % change p.a. for expense:</t>
    </r>
    <r>
      <rPr>
        <sz val="14"/>
        <color theme="1"/>
        <rFont val="Calibri"/>
        <family val="2"/>
        <scheme val="minor"/>
      </rPr>
      <t xml:space="preserve">
</t>
    </r>
    <r>
      <rPr>
        <b/>
        <sz val="14"/>
        <color theme="1"/>
        <rFont val="Calibri"/>
        <family val="2"/>
        <scheme val="minor"/>
      </rPr>
      <t>&gt;&gt;</t>
    </r>
    <r>
      <rPr>
        <sz val="14"/>
        <color theme="1"/>
        <rFont val="Calibri"/>
        <family val="2"/>
        <scheme val="minor"/>
      </rPr>
      <t xml:space="preserve"> Follow the steps for macro 2, except this time model the % change p.a. for expense.</t>
    </r>
  </si>
  <si>
    <r>
      <rPr>
        <i/>
        <sz val="14"/>
        <color theme="1"/>
        <rFont val="Calibri"/>
        <family val="2"/>
      </rPr>
      <t>Day 1 overview:</t>
    </r>
    <r>
      <rPr>
        <sz val="14"/>
        <color theme="1"/>
        <rFont val="Calibri"/>
        <family val="2"/>
        <scheme val="minor"/>
      </rPr>
      <t xml:space="preserve">
For both the strategic and tactical information files, day 1 focusses on formatting and adding items to control spreadsheets. This will include (for example) formatting numbers, restricting cells with lists, and creating named ranges.</t>
    </r>
  </si>
  <si>
    <t>Work through the brief in the order it is given as it is designed to mirror the course delivery. If you are stuck on any point, reach out to your trainer for assistance and support. This ensures that you can progress on the project even if there are some items you are unable to complete.</t>
  </si>
  <si>
    <r>
      <rPr>
        <b/>
        <sz val="14"/>
        <color theme="1"/>
        <rFont val="Calibri"/>
        <family val="2"/>
        <scheme val="minor"/>
      </rPr>
      <t xml:space="preserve">In the </t>
    </r>
    <r>
      <rPr>
        <b/>
        <i/>
        <sz val="14"/>
        <color theme="1"/>
        <rFont val="Calibri"/>
        <family val="2"/>
        <scheme val="minor"/>
      </rPr>
      <t>P&amp;L Breakdown</t>
    </r>
    <r>
      <rPr>
        <b/>
        <sz val="14"/>
        <color theme="1"/>
        <rFont val="Calibri"/>
        <family val="2"/>
        <scheme val="minor"/>
      </rPr>
      <t xml:space="preserve"> section below the data:
&gt;&gt; </t>
    </r>
    <r>
      <rPr>
        <sz val="14"/>
        <color theme="1"/>
        <rFont val="Calibri"/>
        <family val="2"/>
        <scheme val="minor"/>
      </rPr>
      <t xml:space="preserve">Use </t>
    </r>
    <r>
      <rPr>
        <b/>
        <sz val="14"/>
        <color theme="1"/>
        <rFont val="Calibri"/>
        <family val="2"/>
        <scheme val="minor"/>
      </rPr>
      <t>conditional aggregation</t>
    </r>
    <r>
      <rPr>
        <sz val="14"/>
        <color theme="1"/>
        <rFont val="Calibri"/>
        <family val="2"/>
        <scheme val="minor"/>
      </rPr>
      <t xml:space="preserve"> to complete the rows containing the four revenue categories and the seven expense categories.
</t>
    </r>
    <r>
      <rPr>
        <b/>
        <sz val="14"/>
        <color theme="1"/>
        <rFont val="Calibri"/>
        <family val="2"/>
        <scheme val="minor"/>
      </rPr>
      <t>&gt;&gt;</t>
    </r>
    <r>
      <rPr>
        <sz val="14"/>
        <color theme="1"/>
        <rFont val="Calibri"/>
        <family val="2"/>
        <scheme val="minor"/>
      </rPr>
      <t xml:space="preserve"> Use </t>
    </r>
    <r>
      <rPr>
        <b/>
        <sz val="14"/>
        <color theme="1"/>
        <rFont val="Calibri"/>
        <family val="2"/>
        <scheme val="minor"/>
      </rPr>
      <t>simple aggregation</t>
    </r>
    <r>
      <rPr>
        <sz val="14"/>
        <color theme="1"/>
        <rFont val="Calibri"/>
        <family val="2"/>
        <scheme val="minor"/>
      </rPr>
      <t xml:space="preserve"> to complete the rows for </t>
    </r>
    <r>
      <rPr>
        <i/>
        <sz val="14"/>
        <color theme="1"/>
        <rFont val="Calibri"/>
        <family val="2"/>
        <scheme val="minor"/>
      </rPr>
      <t>Revenue Total</t>
    </r>
    <r>
      <rPr>
        <sz val="14"/>
        <color theme="1"/>
        <rFont val="Calibri"/>
        <family val="2"/>
        <scheme val="minor"/>
      </rPr>
      <t xml:space="preserve"> and </t>
    </r>
    <r>
      <rPr>
        <i/>
        <sz val="14"/>
        <color theme="1"/>
        <rFont val="Calibri"/>
        <family val="2"/>
        <scheme val="minor"/>
      </rPr>
      <t>Expense Total</t>
    </r>
    <r>
      <rPr>
        <sz val="14"/>
        <color theme="1"/>
        <rFont val="Calibri"/>
        <family val="2"/>
        <scheme val="minor"/>
      </rPr>
      <t xml:space="preserve">.
</t>
    </r>
    <r>
      <rPr>
        <b/>
        <sz val="14"/>
        <color theme="1"/>
        <rFont val="Calibri"/>
        <family val="2"/>
        <scheme val="minor"/>
      </rPr>
      <t>&gt;&gt;</t>
    </r>
    <r>
      <rPr>
        <sz val="14"/>
        <color theme="1"/>
        <rFont val="Calibri"/>
        <family val="2"/>
        <scheme val="minor"/>
      </rPr>
      <t xml:space="preserve"> Calculate </t>
    </r>
    <r>
      <rPr>
        <i/>
        <sz val="14"/>
        <color theme="1"/>
        <rFont val="Calibri"/>
        <family val="2"/>
        <scheme val="minor"/>
      </rPr>
      <t>EBIT</t>
    </r>
    <r>
      <rPr>
        <sz val="14"/>
        <color theme="1"/>
        <rFont val="Calibri"/>
        <family val="2"/>
        <scheme val="minor"/>
      </rPr>
      <t xml:space="preserve"> (a type of profit) using the formula: </t>
    </r>
    <r>
      <rPr>
        <i/>
        <sz val="14"/>
        <color theme="1"/>
        <rFont val="Calibri"/>
        <family val="2"/>
        <scheme val="minor"/>
      </rPr>
      <t>Revenue Total</t>
    </r>
    <r>
      <rPr>
        <sz val="14"/>
        <color theme="1"/>
        <rFont val="Calibri"/>
        <family val="2"/>
        <scheme val="minor"/>
      </rPr>
      <t xml:space="preserve"> minus </t>
    </r>
    <r>
      <rPr>
        <i/>
        <sz val="14"/>
        <color theme="1"/>
        <rFont val="Calibri"/>
        <family val="2"/>
        <scheme val="minor"/>
      </rPr>
      <t>Expense Total</t>
    </r>
    <r>
      <rPr>
        <sz val="14"/>
        <color theme="1"/>
        <rFont val="Calibri"/>
        <family val="2"/>
        <scheme val="minor"/>
      </rPr>
      <t>.</t>
    </r>
  </si>
  <si>
    <t>Throughout the file there are a few places where the cells have been shaded-out, using the style immediately below:</t>
  </si>
  <si>
    <t>Marks are awarded for the correctness of formulae. If a formula provides an answer that is incorrect because you made a mistake elsewhere, the formula itself will still score marks if it is written correctly.</t>
  </si>
  <si>
    <t>Download these files from the LMS. These are the files that you will be working on and submitting.</t>
  </si>
  <si>
    <t>Download this file from the LMS. This is the file that you will be working on and submitting.</t>
  </si>
  <si>
    <t>File</t>
  </si>
  <si>
    <r>
      <t xml:space="preserve">This information is a download of the data required from one of the company's platforms.
</t>
    </r>
    <r>
      <rPr>
        <i/>
        <sz val="14"/>
        <color theme="1"/>
        <rFont val="Calibri"/>
        <family val="2"/>
        <scheme val="minor"/>
      </rPr>
      <t xml:space="preserve">Note: </t>
    </r>
    <r>
      <rPr>
        <sz val="14"/>
        <color theme="1"/>
        <rFont val="Calibri"/>
        <family val="2"/>
        <scheme val="minor"/>
      </rPr>
      <t>do NOT convert any part of this worksheet into a Table.</t>
    </r>
    <r>
      <rPr>
        <i/>
        <sz val="14"/>
        <color theme="1"/>
        <rFont val="Calibri"/>
        <family val="2"/>
        <scheme val="minor"/>
      </rPr>
      <t xml:space="preserve">
</t>
    </r>
    <r>
      <rPr>
        <sz val="14"/>
        <color theme="1"/>
        <rFont val="Calibri"/>
        <family val="2"/>
        <scheme val="minor"/>
      </rPr>
      <t xml:space="preserve">Format the numbers, headings and data as follows:
</t>
    </r>
    <r>
      <rPr>
        <b/>
        <sz val="14"/>
        <color theme="1"/>
        <rFont val="Calibri"/>
        <family val="2"/>
      </rPr>
      <t>&gt;&gt;</t>
    </r>
    <r>
      <rPr>
        <sz val="14"/>
        <color theme="1"/>
        <rFont val="Calibri"/>
        <family val="2"/>
        <scheme val="minor"/>
      </rPr>
      <t xml:space="preserve"> </t>
    </r>
    <r>
      <rPr>
        <i/>
        <sz val="14"/>
        <color theme="1"/>
        <rFont val="Calibri"/>
        <family val="2"/>
        <scheme val="minor"/>
      </rPr>
      <t>Numbers:</t>
    </r>
    <r>
      <rPr>
        <sz val="14"/>
        <color theme="1"/>
        <rFont val="Calibri"/>
        <family val="2"/>
        <scheme val="minor"/>
      </rPr>
      <t xml:space="preserve"> format all numbers with a thousand comma separator and to zero decimal places.
</t>
    </r>
    <r>
      <rPr>
        <b/>
        <sz val="14"/>
        <color theme="1"/>
        <rFont val="Calibri"/>
        <family val="2"/>
        <scheme val="minor"/>
      </rPr>
      <t>&gt;&gt;</t>
    </r>
    <r>
      <rPr>
        <sz val="14"/>
        <color theme="1"/>
        <rFont val="Calibri"/>
        <family val="2"/>
        <scheme val="minor"/>
      </rPr>
      <t xml:space="preserve"> Widen the columns to ensure the numbers are visible.
</t>
    </r>
    <r>
      <rPr>
        <b/>
        <sz val="14"/>
        <color theme="1"/>
        <rFont val="Calibri"/>
        <family val="2"/>
        <scheme val="minor"/>
      </rPr>
      <t xml:space="preserve">&gt;&gt; </t>
    </r>
    <r>
      <rPr>
        <i/>
        <sz val="14"/>
        <color theme="1"/>
        <rFont val="Calibri"/>
        <family val="2"/>
        <scheme val="minor"/>
      </rPr>
      <t>Headings:</t>
    </r>
    <r>
      <rPr>
        <sz val="14"/>
        <color theme="1"/>
        <rFont val="Calibri"/>
        <family val="2"/>
        <scheme val="minor"/>
      </rPr>
      <t xml:space="preserve"> For the columns where the data is split by month: 
     </t>
    </r>
    <r>
      <rPr>
        <b/>
        <sz val="14"/>
        <color theme="1"/>
        <rFont val="Calibri"/>
        <family val="2"/>
        <scheme val="minor"/>
      </rPr>
      <t>&gt;</t>
    </r>
    <r>
      <rPr>
        <sz val="14"/>
        <color theme="1"/>
        <rFont val="Calibri"/>
        <family val="2"/>
        <scheme val="minor"/>
      </rPr>
      <t xml:space="preserve"> On row 1 - colour all three years with the same colour. Make the text bold.
     </t>
    </r>
    <r>
      <rPr>
        <b/>
        <sz val="14"/>
        <color theme="1"/>
        <rFont val="Calibri"/>
        <family val="2"/>
        <scheme val="minor"/>
      </rPr>
      <t>&gt;</t>
    </r>
    <r>
      <rPr>
        <sz val="14"/>
        <color theme="1"/>
        <rFont val="Calibri"/>
        <family val="2"/>
        <scheme val="minor"/>
      </rPr>
      <t xml:space="preserve"> On row 2 - colour all months the same, but with a different colour to the years on row 1. Make the text bold and centre-aligned. 
</t>
    </r>
    <r>
      <rPr>
        <b/>
        <sz val="14"/>
        <color theme="1"/>
        <rFont val="Calibri"/>
        <family val="2"/>
        <scheme val="minor"/>
      </rPr>
      <t>&gt;&gt;</t>
    </r>
    <r>
      <rPr>
        <sz val="14"/>
        <color theme="1"/>
        <rFont val="Calibri"/>
        <family val="2"/>
        <scheme val="minor"/>
      </rPr>
      <t xml:space="preserve"> </t>
    </r>
    <r>
      <rPr>
        <i/>
        <sz val="14"/>
        <color theme="1"/>
        <rFont val="Calibri"/>
        <family val="2"/>
        <scheme val="minor"/>
      </rPr>
      <t>Data:</t>
    </r>
    <r>
      <rPr>
        <sz val="14"/>
        <color theme="1"/>
        <rFont val="Calibri"/>
        <family val="2"/>
        <scheme val="minor"/>
      </rPr>
      <t xml:space="preserve"> For the columns where the data is split by month: place a border around each historic year of data to make the years easily distinguishable.</t>
    </r>
  </si>
  <si>
    <r>
      <t xml:space="preserve">Use </t>
    </r>
    <r>
      <rPr>
        <b/>
        <sz val="14"/>
        <color theme="1"/>
        <rFont val="Calibri"/>
        <family val="2"/>
        <scheme val="minor"/>
      </rPr>
      <t>Data Validation</t>
    </r>
    <r>
      <rPr>
        <sz val="14"/>
        <color theme="1"/>
        <rFont val="Calibri"/>
        <family val="2"/>
        <scheme val="minor"/>
      </rPr>
      <t xml:space="preserve"> to restrict cells using a drop-down list. Give every drop-down list an </t>
    </r>
    <r>
      <rPr>
        <b/>
        <sz val="14"/>
        <color theme="1"/>
        <rFont val="Calibri"/>
        <family val="2"/>
        <scheme val="minor"/>
      </rPr>
      <t>Input Message</t>
    </r>
    <r>
      <rPr>
        <sz val="14"/>
        <color theme="1"/>
        <rFont val="Calibri"/>
        <family val="2"/>
        <scheme val="minor"/>
      </rPr>
      <t xml:space="preserve">.
</t>
    </r>
    <r>
      <rPr>
        <i/>
        <sz val="14"/>
        <color theme="1"/>
        <rFont val="Calibri"/>
        <family val="2"/>
        <scheme val="minor"/>
      </rPr>
      <t>Note</t>
    </r>
    <r>
      <rPr>
        <sz val="14"/>
        <color theme="1"/>
        <rFont val="Calibri"/>
        <family val="2"/>
        <scheme val="minor"/>
      </rPr>
      <t xml:space="preserve">: The entries in each list do </t>
    </r>
    <r>
      <rPr>
        <u/>
        <sz val="14"/>
        <color theme="1"/>
        <rFont val="Calibri"/>
        <family val="2"/>
        <scheme val="minor"/>
      </rPr>
      <t>not</t>
    </r>
    <r>
      <rPr>
        <sz val="14"/>
        <color theme="1"/>
        <rFont val="Calibri"/>
        <family val="2"/>
        <scheme val="minor"/>
      </rPr>
      <t xml:space="preserve"> have to be created as they can be found in the file.
Create drop-down lists as follows: 
</t>
    </r>
    <r>
      <rPr>
        <b/>
        <sz val="14"/>
        <color theme="1"/>
        <rFont val="Calibri"/>
        <family val="2"/>
      </rPr>
      <t>&gt;&gt;</t>
    </r>
    <r>
      <rPr>
        <sz val="14"/>
        <color theme="1"/>
        <rFont val="Calibri"/>
        <family val="2"/>
        <scheme val="minor"/>
      </rPr>
      <t xml:space="preserve"> For the </t>
    </r>
    <r>
      <rPr>
        <i/>
        <sz val="14"/>
        <color theme="1"/>
        <rFont val="Calibri"/>
        <family val="2"/>
        <scheme val="minor"/>
      </rPr>
      <t>Headline Results</t>
    </r>
    <r>
      <rPr>
        <sz val="14"/>
        <color theme="1"/>
        <rFont val="Calibri"/>
        <family val="2"/>
        <scheme val="minor"/>
      </rPr>
      <t xml:space="preserve"> section and the </t>
    </r>
    <r>
      <rPr>
        <i/>
        <sz val="14"/>
        <color theme="1"/>
        <rFont val="Calibri"/>
        <family val="2"/>
        <scheme val="minor"/>
      </rPr>
      <t xml:space="preserve">Results by Category </t>
    </r>
    <r>
      <rPr>
        <sz val="14"/>
        <color theme="1"/>
        <rFont val="Calibri"/>
        <family val="2"/>
        <scheme val="minor"/>
      </rPr>
      <t xml:space="preserve">section - under the word "Units" - a selection from the words: Thousands, Millions.
</t>
    </r>
    <r>
      <rPr>
        <b/>
        <sz val="14"/>
        <color theme="1"/>
        <rFont val="Calibri"/>
        <family val="2"/>
        <scheme val="minor"/>
      </rPr>
      <t>&gt;&gt;</t>
    </r>
    <r>
      <rPr>
        <sz val="14"/>
        <color theme="1"/>
        <rFont val="Calibri"/>
        <family val="2"/>
        <scheme val="minor"/>
      </rPr>
      <t xml:space="preserve"> In the </t>
    </r>
    <r>
      <rPr>
        <i/>
        <sz val="14"/>
        <color theme="1"/>
        <rFont val="Calibri"/>
        <family val="2"/>
        <scheme val="minor"/>
      </rPr>
      <t xml:space="preserve">Actuals - Quarterly Analysis (Thousands) </t>
    </r>
    <r>
      <rPr>
        <sz val="14"/>
        <color theme="1"/>
        <rFont val="Calibri"/>
        <family val="2"/>
        <scheme val="minor"/>
      </rPr>
      <t>section:
     &gt; One drop-down list to select the R</t>
    </r>
    <r>
      <rPr>
        <i/>
        <sz val="14"/>
        <color theme="1"/>
        <rFont val="Calibri"/>
        <family val="2"/>
        <scheme val="minor"/>
      </rPr>
      <t>evenue detail</t>
    </r>
    <r>
      <rPr>
        <sz val="14"/>
        <color theme="1"/>
        <rFont val="Calibri"/>
        <family val="2"/>
        <scheme val="minor"/>
      </rPr>
      <t xml:space="preserve">. Obtain these from the </t>
    </r>
    <r>
      <rPr>
        <i/>
        <sz val="14"/>
        <color theme="1"/>
        <rFont val="Calibri"/>
        <family val="2"/>
        <scheme val="minor"/>
      </rPr>
      <t>Code Breakdown</t>
    </r>
    <r>
      <rPr>
        <sz val="14"/>
        <color theme="1"/>
        <rFont val="Calibri"/>
        <family val="2"/>
        <scheme val="minor"/>
      </rPr>
      <t xml:space="preserve"> worksheet. Codes starting with 1 or 2 relate to revenue, codes starting with 3 - 9 relate to expense. The drop-down list should contain the descriptions, not the codes.</t>
    </r>
  </si>
  <si>
    <r>
      <rPr>
        <b/>
        <sz val="14"/>
        <color theme="1"/>
        <rFont val="Calibri"/>
        <family val="2"/>
      </rPr>
      <t>&gt;&gt;</t>
    </r>
    <r>
      <rPr>
        <sz val="14"/>
        <color theme="1"/>
        <rFont val="Calibri"/>
        <family val="2"/>
        <scheme val="minor"/>
      </rPr>
      <t xml:space="preserve"> Create another three drop-down lists, this time for the </t>
    </r>
    <r>
      <rPr>
        <i/>
        <sz val="14"/>
        <color theme="1"/>
        <rFont val="Calibri"/>
        <family val="2"/>
        <scheme val="minor"/>
      </rPr>
      <t>Expense detail</t>
    </r>
    <r>
      <rPr>
        <sz val="14"/>
        <color theme="1"/>
        <rFont val="Calibri"/>
        <family val="2"/>
        <scheme val="minor"/>
      </rPr>
      <t>.</t>
    </r>
  </si>
  <si>
    <r>
      <t xml:space="preserve">The company prefers to colour-code input / interaction cells so they are easy to identify. This ensures the user does not overwrite any key formulae, which are in cells that are not colour-coded. </t>
    </r>
    <r>
      <rPr>
        <b/>
        <sz val="14"/>
        <color theme="1"/>
        <rFont val="Calibri"/>
        <family val="2"/>
      </rPr>
      <t>Input / interaction cells should have a yellow background and blue text.</t>
    </r>
    <r>
      <rPr>
        <sz val="14"/>
        <color theme="1"/>
        <rFont val="Calibri"/>
        <family val="2"/>
      </rPr>
      <t xml:space="preserve"> All cells that require a yellow background already have one. Ensure they are formatted with blue text.</t>
    </r>
  </si>
  <si>
    <r>
      <rPr>
        <b/>
        <sz val="14"/>
        <color theme="1"/>
        <rFont val="Calibri"/>
        <family val="2"/>
      </rPr>
      <t>Input / interaction cells should have a yellow background and blue text.</t>
    </r>
    <r>
      <rPr>
        <sz val="14"/>
        <color theme="1"/>
        <rFont val="Calibri"/>
        <family val="2"/>
        <scheme val="minor"/>
      </rPr>
      <t xml:space="preserve"> All cells that require a yellow background already have one. Ensure they are formatted with blue text.</t>
    </r>
  </si>
  <si>
    <r>
      <t xml:space="preserve">There are three rows that are merged (each has a border). Populate these as follows:
</t>
    </r>
    <r>
      <rPr>
        <b/>
        <sz val="14"/>
        <color theme="1"/>
        <rFont val="Calibri"/>
        <family val="2"/>
      </rPr>
      <t xml:space="preserve">&gt;&gt; </t>
    </r>
    <r>
      <rPr>
        <sz val="14"/>
        <color theme="1"/>
        <rFont val="Calibri"/>
        <family val="2"/>
        <scheme val="minor"/>
      </rPr>
      <t xml:space="preserve">1st merged row: a formula that always shows the current date (i.e. the date changes to reflect the date the file is open). This should be formatted as a </t>
    </r>
    <r>
      <rPr>
        <u/>
        <sz val="14"/>
        <color theme="1"/>
        <rFont val="Calibri"/>
        <family val="2"/>
        <scheme val="minor"/>
      </rPr>
      <t>long</t>
    </r>
    <r>
      <rPr>
        <sz val="14"/>
        <color theme="1"/>
        <rFont val="Calibri"/>
        <family val="2"/>
        <scheme val="minor"/>
      </rPr>
      <t xml:space="preserve"> date.
</t>
    </r>
    <r>
      <rPr>
        <b/>
        <sz val="14"/>
        <color theme="1"/>
        <rFont val="Calibri"/>
        <family val="2"/>
        <scheme val="minor"/>
      </rPr>
      <t>&gt;&gt;</t>
    </r>
    <r>
      <rPr>
        <sz val="14"/>
        <color theme="1"/>
        <rFont val="Calibri"/>
        <family val="2"/>
        <scheme val="minor"/>
      </rPr>
      <t xml:space="preserve"> 2nd merged row: the company name (</t>
    </r>
    <r>
      <rPr>
        <i/>
        <sz val="14"/>
        <color theme="1"/>
        <rFont val="Calibri"/>
        <family val="2"/>
        <scheme val="minor"/>
      </rPr>
      <t>Market Disciple</t>
    </r>
    <r>
      <rPr>
        <sz val="14"/>
        <color theme="1"/>
        <rFont val="Calibri"/>
        <family val="2"/>
        <scheme val="minor"/>
      </rPr>
      <t xml:space="preserve">).
</t>
    </r>
    <r>
      <rPr>
        <b/>
        <sz val="14"/>
        <color theme="1"/>
        <rFont val="Calibri"/>
        <family val="2"/>
        <scheme val="minor"/>
      </rPr>
      <t>&gt;&gt;</t>
    </r>
    <r>
      <rPr>
        <sz val="14"/>
        <color theme="1"/>
        <rFont val="Calibri"/>
        <family val="2"/>
        <scheme val="minor"/>
      </rPr>
      <t xml:space="preserve"> 3rd merged row: a short description of the file and a date typed-in showing when the file was created.</t>
    </r>
  </si>
  <si>
    <t>The data has been downloaded from the company's timesheet system, and it relates to time spent on various projects. All data ended up in one column when it was downloaded. Using an Excel tool, separate the data into a column for each field.</t>
  </si>
  <si>
    <r>
      <t xml:space="preserve">Complete the columns for </t>
    </r>
    <r>
      <rPr>
        <i/>
        <sz val="14"/>
        <color theme="1"/>
        <rFont val="Calibri"/>
        <family val="2"/>
        <scheme val="minor"/>
      </rPr>
      <t>Type</t>
    </r>
    <r>
      <rPr>
        <sz val="14"/>
        <color theme="1"/>
        <rFont val="Calibri"/>
        <family val="2"/>
        <scheme val="minor"/>
      </rPr>
      <t xml:space="preserve">, </t>
    </r>
    <r>
      <rPr>
        <i/>
        <sz val="14"/>
        <color theme="1"/>
        <rFont val="Calibri"/>
        <family val="2"/>
        <scheme val="minor"/>
      </rPr>
      <t>Category,</t>
    </r>
    <r>
      <rPr>
        <sz val="14"/>
        <color theme="1"/>
        <rFont val="Calibri"/>
        <family val="2"/>
        <scheme val="minor"/>
      </rPr>
      <t xml:space="preserve"> and </t>
    </r>
    <r>
      <rPr>
        <i/>
        <sz val="14"/>
        <color theme="1"/>
        <rFont val="Calibri"/>
        <family val="2"/>
        <scheme val="minor"/>
      </rPr>
      <t>Detail</t>
    </r>
    <r>
      <rPr>
        <sz val="14"/>
        <color theme="1"/>
        <rFont val="Calibri"/>
        <family val="2"/>
        <scheme val="minor"/>
      </rPr>
      <t xml:space="preserve">:
</t>
    </r>
    <r>
      <rPr>
        <b/>
        <sz val="14"/>
        <color theme="1"/>
        <rFont val="Calibri"/>
        <family val="2"/>
        <scheme val="minor"/>
      </rPr>
      <t>&gt;&gt;</t>
    </r>
    <r>
      <rPr>
        <sz val="14"/>
        <color theme="1"/>
        <rFont val="Calibri"/>
        <family val="2"/>
        <scheme val="minor"/>
      </rPr>
      <t xml:space="preserve"> </t>
    </r>
    <r>
      <rPr>
        <i/>
        <sz val="14"/>
        <color theme="1"/>
        <rFont val="Calibri"/>
        <family val="2"/>
        <scheme val="minor"/>
      </rPr>
      <t>Type</t>
    </r>
    <r>
      <rPr>
        <sz val="14"/>
        <color theme="1"/>
        <rFont val="Calibri"/>
        <family val="2"/>
        <scheme val="minor"/>
      </rPr>
      <t xml:space="preserve">: combine </t>
    </r>
    <r>
      <rPr>
        <b/>
        <sz val="14"/>
        <color theme="1"/>
        <rFont val="Calibri"/>
        <family val="2"/>
        <scheme val="minor"/>
      </rPr>
      <t>IF</t>
    </r>
    <r>
      <rPr>
        <sz val="14"/>
        <color theme="1"/>
        <rFont val="Calibri"/>
        <family val="2"/>
        <scheme val="minor"/>
      </rPr>
      <t xml:space="preserve"> with a </t>
    </r>
    <r>
      <rPr>
        <b/>
        <sz val="14"/>
        <color theme="1"/>
        <rFont val="Calibri"/>
        <family val="2"/>
        <scheme val="minor"/>
      </rPr>
      <t>data cleaning formula</t>
    </r>
    <r>
      <rPr>
        <sz val="14"/>
        <color theme="1"/>
        <rFont val="Calibri"/>
        <family val="2"/>
        <scheme val="minor"/>
      </rPr>
      <t xml:space="preserve">. Codes beginning with </t>
    </r>
    <r>
      <rPr>
        <i/>
        <sz val="14"/>
        <color theme="1"/>
        <rFont val="Calibri"/>
        <family val="2"/>
        <scheme val="minor"/>
      </rPr>
      <t>R</t>
    </r>
    <r>
      <rPr>
        <sz val="14"/>
        <color theme="1"/>
        <rFont val="Calibri"/>
        <family val="2"/>
        <scheme val="minor"/>
      </rPr>
      <t xml:space="preserve"> should be labelled </t>
    </r>
    <r>
      <rPr>
        <i/>
        <sz val="14"/>
        <color theme="1"/>
        <rFont val="Calibri"/>
        <family val="2"/>
        <scheme val="minor"/>
      </rPr>
      <t>Revenue</t>
    </r>
    <r>
      <rPr>
        <sz val="14"/>
        <color theme="1"/>
        <rFont val="Calibri"/>
        <family val="2"/>
        <scheme val="minor"/>
      </rPr>
      <t xml:space="preserve">. Codes beginning with </t>
    </r>
    <r>
      <rPr>
        <i/>
        <sz val="14"/>
        <color theme="1"/>
        <rFont val="Calibri"/>
        <family val="2"/>
        <scheme val="minor"/>
      </rPr>
      <t>E</t>
    </r>
    <r>
      <rPr>
        <sz val="14"/>
        <color theme="1"/>
        <rFont val="Calibri"/>
        <family val="2"/>
        <scheme val="minor"/>
      </rPr>
      <t xml:space="preserve"> should be labelled </t>
    </r>
    <r>
      <rPr>
        <i/>
        <sz val="14"/>
        <color theme="1"/>
        <rFont val="Calibri"/>
        <family val="2"/>
        <scheme val="minor"/>
      </rPr>
      <t>Expense</t>
    </r>
    <r>
      <rPr>
        <sz val="14"/>
        <color theme="1"/>
        <rFont val="Calibri"/>
        <family val="2"/>
        <scheme val="minor"/>
      </rPr>
      <t xml:space="preserve">.
</t>
    </r>
    <r>
      <rPr>
        <b/>
        <sz val="14"/>
        <color theme="1"/>
        <rFont val="Calibri"/>
        <family val="2"/>
        <scheme val="minor"/>
      </rPr>
      <t>&gt;&gt;</t>
    </r>
    <r>
      <rPr>
        <sz val="14"/>
        <color theme="1"/>
        <rFont val="Calibri"/>
        <family val="2"/>
        <scheme val="minor"/>
      </rPr>
      <t xml:space="preserve"> </t>
    </r>
    <r>
      <rPr>
        <i/>
        <sz val="14"/>
        <color theme="1"/>
        <rFont val="Calibri"/>
        <family val="2"/>
        <scheme val="minor"/>
      </rPr>
      <t>Category</t>
    </r>
    <r>
      <rPr>
        <sz val="14"/>
        <color theme="1"/>
        <rFont val="Calibri"/>
        <family val="2"/>
        <scheme val="minor"/>
      </rPr>
      <t xml:space="preserve">: combine </t>
    </r>
    <r>
      <rPr>
        <b/>
        <sz val="14"/>
        <color theme="1"/>
        <rFont val="Calibri"/>
        <family val="2"/>
        <scheme val="minor"/>
      </rPr>
      <t>VLOOKUP</t>
    </r>
    <r>
      <rPr>
        <sz val="14"/>
        <color theme="1"/>
        <rFont val="Calibri"/>
        <family val="2"/>
        <scheme val="minor"/>
      </rPr>
      <t xml:space="preserve"> with a </t>
    </r>
    <r>
      <rPr>
        <b/>
        <sz val="14"/>
        <color theme="1"/>
        <rFont val="Calibri"/>
        <family val="2"/>
        <scheme val="minor"/>
      </rPr>
      <t>data cleaning formula</t>
    </r>
    <r>
      <rPr>
        <sz val="14"/>
        <color theme="1"/>
        <rFont val="Calibri"/>
        <family val="2"/>
        <scheme val="minor"/>
      </rPr>
      <t xml:space="preserve">. Refer to the </t>
    </r>
    <r>
      <rPr>
        <i/>
        <sz val="14"/>
        <color theme="1"/>
        <rFont val="Calibri"/>
        <family val="2"/>
      </rPr>
      <t>Code Breakdown</t>
    </r>
    <r>
      <rPr>
        <sz val="14"/>
        <color theme="1"/>
        <rFont val="Calibri"/>
        <family val="2"/>
        <scheme val="minor"/>
      </rPr>
      <t xml:space="preserve"> worksheet for the </t>
    </r>
    <r>
      <rPr>
        <i/>
        <sz val="14"/>
        <color theme="1"/>
        <rFont val="Calibri"/>
        <family val="2"/>
        <scheme val="minor"/>
      </rPr>
      <t>Categories</t>
    </r>
    <r>
      <rPr>
        <sz val="14"/>
        <color theme="1"/>
        <rFont val="Calibri"/>
        <family val="2"/>
        <scheme val="minor"/>
      </rPr>
      <t xml:space="preserve">. </t>
    </r>
    <r>
      <rPr>
        <i/>
        <sz val="14"/>
        <color theme="1"/>
        <rFont val="Calibri"/>
        <family val="2"/>
        <scheme val="minor"/>
      </rPr>
      <t>Note</t>
    </r>
    <r>
      <rPr>
        <sz val="14"/>
        <color theme="1"/>
        <rFont val="Calibri"/>
        <family val="2"/>
        <scheme val="minor"/>
      </rPr>
      <t xml:space="preserve">: </t>
    </r>
    <r>
      <rPr>
        <u/>
        <sz val="14"/>
        <color theme="1"/>
        <rFont val="Calibri"/>
        <family val="2"/>
        <scheme val="minor"/>
      </rPr>
      <t>characters 2 and 3</t>
    </r>
    <r>
      <rPr>
        <sz val="14"/>
        <color theme="1"/>
        <rFont val="Calibri"/>
        <family val="2"/>
        <scheme val="minor"/>
      </rPr>
      <t xml:space="preserve"> of the code relate to the </t>
    </r>
    <r>
      <rPr>
        <i/>
        <sz val="14"/>
        <color theme="1"/>
        <rFont val="Calibri"/>
        <family val="2"/>
        <scheme val="minor"/>
      </rPr>
      <t>Category</t>
    </r>
    <r>
      <rPr>
        <sz val="14"/>
        <color theme="1"/>
        <rFont val="Calibri"/>
        <family val="2"/>
        <scheme val="minor"/>
      </rPr>
      <t xml:space="preserve">.
</t>
    </r>
    <r>
      <rPr>
        <b/>
        <sz val="14"/>
        <color theme="1"/>
        <rFont val="Calibri"/>
        <family val="2"/>
        <scheme val="minor"/>
      </rPr>
      <t>&gt;&gt;</t>
    </r>
    <r>
      <rPr>
        <sz val="14"/>
        <color theme="1"/>
        <rFont val="Calibri"/>
        <family val="2"/>
        <scheme val="minor"/>
      </rPr>
      <t xml:space="preserve"> </t>
    </r>
    <r>
      <rPr>
        <i/>
        <sz val="14"/>
        <color theme="1"/>
        <rFont val="Calibri"/>
        <family val="2"/>
        <scheme val="minor"/>
      </rPr>
      <t>Detail</t>
    </r>
    <r>
      <rPr>
        <sz val="14"/>
        <color theme="1"/>
        <rFont val="Calibri"/>
        <family val="2"/>
        <scheme val="minor"/>
      </rPr>
      <t xml:space="preserve">: combine </t>
    </r>
    <r>
      <rPr>
        <b/>
        <sz val="14"/>
        <color theme="1"/>
        <rFont val="Calibri"/>
        <family val="2"/>
        <scheme val="minor"/>
      </rPr>
      <t>VLOOKUP</t>
    </r>
    <r>
      <rPr>
        <sz val="14"/>
        <color theme="1"/>
        <rFont val="Calibri"/>
        <family val="2"/>
        <scheme val="minor"/>
      </rPr>
      <t xml:space="preserve"> with a </t>
    </r>
    <r>
      <rPr>
        <b/>
        <sz val="14"/>
        <color theme="1"/>
        <rFont val="Calibri"/>
        <family val="2"/>
        <scheme val="minor"/>
      </rPr>
      <t>data cleaning formula</t>
    </r>
    <r>
      <rPr>
        <sz val="14"/>
        <color theme="1"/>
        <rFont val="Calibri"/>
        <family val="2"/>
        <scheme val="minor"/>
      </rPr>
      <t xml:space="preserve">. Refer to the </t>
    </r>
    <r>
      <rPr>
        <i/>
        <sz val="14"/>
        <color theme="1"/>
        <rFont val="Calibri"/>
        <family val="2"/>
        <scheme val="minor"/>
      </rPr>
      <t>Code Breakdown</t>
    </r>
    <r>
      <rPr>
        <sz val="14"/>
        <color theme="1"/>
        <rFont val="Calibri"/>
        <family val="2"/>
        <scheme val="minor"/>
      </rPr>
      <t xml:space="preserve"> worksheet for the</t>
    </r>
    <r>
      <rPr>
        <i/>
        <sz val="14"/>
        <color theme="1"/>
        <rFont val="Calibri"/>
        <family val="2"/>
        <scheme val="minor"/>
      </rPr>
      <t xml:space="preserve"> Detail</t>
    </r>
    <r>
      <rPr>
        <sz val="14"/>
        <color theme="1"/>
        <rFont val="Calibri"/>
        <family val="2"/>
        <scheme val="minor"/>
      </rPr>
      <t xml:space="preserve">. </t>
    </r>
    <r>
      <rPr>
        <i/>
        <sz val="14"/>
        <color theme="1"/>
        <rFont val="Calibri"/>
        <family val="2"/>
        <scheme val="minor"/>
      </rPr>
      <t>Note</t>
    </r>
    <r>
      <rPr>
        <sz val="14"/>
        <color theme="1"/>
        <rFont val="Calibri"/>
        <family val="2"/>
        <scheme val="minor"/>
      </rPr>
      <t xml:space="preserve">: the </t>
    </r>
    <r>
      <rPr>
        <u/>
        <sz val="14"/>
        <color theme="1"/>
        <rFont val="Calibri"/>
        <family val="2"/>
        <scheme val="minor"/>
      </rPr>
      <t>last four characters</t>
    </r>
    <r>
      <rPr>
        <sz val="14"/>
        <color theme="1"/>
        <rFont val="Calibri"/>
        <family val="2"/>
        <scheme val="minor"/>
      </rPr>
      <t xml:space="preserve"> of the code relate to the </t>
    </r>
    <r>
      <rPr>
        <i/>
        <sz val="14"/>
        <color theme="1"/>
        <rFont val="Calibri"/>
        <family val="2"/>
        <scheme val="minor"/>
      </rPr>
      <t>Detail</t>
    </r>
    <r>
      <rPr>
        <sz val="14"/>
        <color theme="1"/>
        <rFont val="Calibri"/>
        <family val="2"/>
        <scheme val="minor"/>
      </rPr>
      <t>.</t>
    </r>
  </si>
  <si>
    <r>
      <rPr>
        <i/>
        <sz val="14"/>
        <color theme="1"/>
        <rFont val="Calibri"/>
        <family val="2"/>
        <scheme val="minor"/>
      </rPr>
      <t>Note</t>
    </r>
    <r>
      <rPr>
        <sz val="14"/>
        <color theme="1"/>
        <rFont val="Calibri"/>
        <family val="2"/>
        <scheme val="minor"/>
      </rPr>
      <t xml:space="preserve">: In the </t>
    </r>
    <r>
      <rPr>
        <i/>
        <sz val="14"/>
        <color theme="1"/>
        <rFont val="Calibri"/>
        <family val="2"/>
      </rPr>
      <t>Headline Results</t>
    </r>
    <r>
      <rPr>
        <sz val="14"/>
        <color theme="1"/>
        <rFont val="Calibri"/>
        <family val="2"/>
        <scheme val="minor"/>
      </rPr>
      <t xml:space="preserve"> and the </t>
    </r>
    <r>
      <rPr>
        <i/>
        <sz val="14"/>
        <color theme="1"/>
        <rFont val="Calibri"/>
        <family val="2"/>
        <scheme val="minor"/>
      </rPr>
      <t xml:space="preserve">Results by Category </t>
    </r>
    <r>
      <rPr>
        <sz val="14"/>
        <color theme="1"/>
        <rFont val="Calibri"/>
        <family val="2"/>
        <scheme val="minor"/>
      </rPr>
      <t xml:space="preserve">sections remember the user has a drop-down list to select whether they want the data shown in </t>
    </r>
    <r>
      <rPr>
        <i/>
        <sz val="14"/>
        <color theme="1"/>
        <rFont val="Calibri"/>
        <family val="2"/>
        <scheme val="minor"/>
      </rPr>
      <t>Thousands</t>
    </r>
    <r>
      <rPr>
        <sz val="14"/>
        <color theme="1"/>
        <rFont val="Calibri"/>
        <family val="2"/>
        <scheme val="minor"/>
      </rPr>
      <t xml:space="preserve"> or </t>
    </r>
    <r>
      <rPr>
        <i/>
        <sz val="14"/>
        <color theme="1"/>
        <rFont val="Calibri"/>
        <family val="2"/>
        <scheme val="minor"/>
      </rPr>
      <t>Millions</t>
    </r>
    <r>
      <rPr>
        <sz val="14"/>
        <color theme="1"/>
        <rFont val="Calibri"/>
        <family val="2"/>
        <scheme val="minor"/>
      </rPr>
      <t xml:space="preserve">. This will abbreviate the number.
For example, using the number 14,287,452:
</t>
    </r>
    <r>
      <rPr>
        <b/>
        <sz val="14"/>
        <color theme="1"/>
        <rFont val="Calibri"/>
        <family val="2"/>
        <scheme val="minor"/>
      </rPr>
      <t>&gt;&gt;</t>
    </r>
    <r>
      <rPr>
        <sz val="14"/>
        <color theme="1"/>
        <rFont val="Calibri"/>
        <family val="2"/>
        <scheme val="minor"/>
      </rPr>
      <t xml:space="preserve"> Selecting </t>
    </r>
    <r>
      <rPr>
        <i/>
        <sz val="14"/>
        <color theme="1"/>
        <rFont val="Calibri"/>
        <family val="2"/>
        <scheme val="minor"/>
      </rPr>
      <t>Thousands</t>
    </r>
    <r>
      <rPr>
        <sz val="14"/>
        <color theme="1"/>
        <rFont val="Calibri"/>
        <family val="2"/>
        <scheme val="minor"/>
      </rPr>
      <t xml:space="preserve"> will show: 14,287.
</t>
    </r>
    <r>
      <rPr>
        <b/>
        <sz val="14"/>
        <color theme="1"/>
        <rFont val="Calibri"/>
        <family val="2"/>
        <scheme val="minor"/>
      </rPr>
      <t>&gt;&gt;</t>
    </r>
    <r>
      <rPr>
        <sz val="14"/>
        <color theme="1"/>
        <rFont val="Calibri"/>
        <family val="2"/>
        <scheme val="minor"/>
      </rPr>
      <t xml:space="preserve"> Selecting </t>
    </r>
    <r>
      <rPr>
        <i/>
        <sz val="14"/>
        <color theme="1"/>
        <rFont val="Calibri"/>
        <family val="2"/>
        <scheme val="minor"/>
      </rPr>
      <t>Millions</t>
    </r>
    <r>
      <rPr>
        <sz val="14"/>
        <color theme="1"/>
        <rFont val="Calibri"/>
        <family val="2"/>
        <scheme val="minor"/>
      </rPr>
      <t xml:space="preserve"> will show: 14.</t>
    </r>
  </si>
  <si>
    <r>
      <rPr>
        <b/>
        <sz val="14"/>
        <color theme="1"/>
        <rFont val="Calibri"/>
        <family val="2"/>
        <scheme val="minor"/>
      </rPr>
      <t xml:space="preserve">In the </t>
    </r>
    <r>
      <rPr>
        <b/>
        <i/>
        <sz val="14"/>
        <color theme="1"/>
        <rFont val="Calibri"/>
        <family val="2"/>
        <scheme val="minor"/>
      </rPr>
      <t xml:space="preserve">Actuals - Quarterly Analysis (Thousands) </t>
    </r>
    <r>
      <rPr>
        <b/>
        <sz val="14"/>
        <color theme="1"/>
        <rFont val="Calibri"/>
        <family val="2"/>
        <scheme val="minor"/>
      </rPr>
      <t xml:space="preserve">section:
&gt;&gt; </t>
    </r>
    <r>
      <rPr>
        <i/>
        <sz val="14"/>
        <color theme="1"/>
        <rFont val="Calibri"/>
        <family val="2"/>
        <scheme val="minor"/>
      </rPr>
      <t>Note</t>
    </r>
    <r>
      <rPr>
        <sz val="14"/>
        <color theme="1"/>
        <rFont val="Calibri"/>
        <family val="2"/>
        <scheme val="minor"/>
      </rPr>
      <t xml:space="preserve">: the values are to be shown in </t>
    </r>
    <r>
      <rPr>
        <u/>
        <sz val="14"/>
        <color theme="1"/>
        <rFont val="Calibri"/>
        <family val="2"/>
        <scheme val="minor"/>
      </rPr>
      <t>thousands</t>
    </r>
    <r>
      <rPr>
        <sz val="14"/>
        <color theme="1"/>
        <rFont val="Calibri"/>
        <family val="2"/>
        <scheme val="minor"/>
      </rPr>
      <t>.</t>
    </r>
    <r>
      <rPr>
        <b/>
        <sz val="14"/>
        <color theme="1"/>
        <rFont val="Calibri"/>
        <family val="2"/>
        <scheme val="minor"/>
      </rPr>
      <t xml:space="preserve">
&gt;&gt; </t>
    </r>
    <r>
      <rPr>
        <sz val="14"/>
        <color theme="1"/>
        <rFont val="Calibri"/>
        <family val="2"/>
        <scheme val="minor"/>
      </rPr>
      <t xml:space="preserve">The user can select the </t>
    </r>
    <r>
      <rPr>
        <i/>
        <sz val="14"/>
        <color theme="1"/>
        <rFont val="Calibri"/>
        <family val="2"/>
        <scheme val="minor"/>
      </rPr>
      <t>Revenue detail</t>
    </r>
    <r>
      <rPr>
        <sz val="14"/>
        <color theme="1"/>
        <rFont val="Calibri"/>
        <family val="2"/>
        <scheme val="minor"/>
      </rPr>
      <t xml:space="preserve"> and </t>
    </r>
    <r>
      <rPr>
        <i/>
        <sz val="14"/>
        <color theme="1"/>
        <rFont val="Calibri"/>
        <family val="2"/>
        <scheme val="minor"/>
      </rPr>
      <t>Expense detail</t>
    </r>
    <r>
      <rPr>
        <sz val="14"/>
        <color theme="1"/>
        <rFont val="Calibri"/>
        <family val="2"/>
        <scheme val="minor"/>
      </rPr>
      <t xml:space="preserve">, and the </t>
    </r>
    <r>
      <rPr>
        <i/>
        <sz val="14"/>
        <color theme="1"/>
        <rFont val="Calibri"/>
        <family val="2"/>
        <scheme val="minor"/>
      </rPr>
      <t>Start point</t>
    </r>
    <r>
      <rPr>
        <sz val="14"/>
        <color theme="1"/>
        <rFont val="Calibri"/>
        <family val="2"/>
        <scheme val="minor"/>
      </rPr>
      <t xml:space="preserve"> and </t>
    </r>
    <r>
      <rPr>
        <i/>
        <sz val="14"/>
        <color theme="1"/>
        <rFont val="Calibri"/>
        <family val="2"/>
        <scheme val="minor"/>
      </rPr>
      <t>End point</t>
    </r>
    <r>
      <rPr>
        <sz val="14"/>
        <color theme="1"/>
        <rFont val="Calibri"/>
        <family val="2"/>
        <scheme val="minor"/>
      </rPr>
      <t xml:space="preserve"> they are interested in.
</t>
    </r>
    <r>
      <rPr>
        <b/>
        <sz val="14"/>
        <color theme="1"/>
        <rFont val="Calibri"/>
        <family val="2"/>
      </rPr>
      <t>&gt;&gt;</t>
    </r>
    <r>
      <rPr>
        <sz val="14"/>
        <color theme="1"/>
        <rFont val="Calibri"/>
        <family val="2"/>
        <scheme val="minor"/>
      </rPr>
      <t xml:space="preserve"> On the </t>
    </r>
    <r>
      <rPr>
        <i/>
        <sz val="14"/>
        <color theme="1"/>
        <rFont val="Calibri"/>
        <family val="2"/>
        <scheme val="minor"/>
      </rPr>
      <t>Amount</t>
    </r>
    <r>
      <rPr>
        <sz val="14"/>
        <color theme="1"/>
        <rFont val="Calibri"/>
        <family val="2"/>
        <scheme val="minor"/>
      </rPr>
      <t xml:space="preserve"> row create a </t>
    </r>
    <r>
      <rPr>
        <b/>
        <sz val="14"/>
        <color theme="1"/>
        <rFont val="Calibri"/>
        <family val="2"/>
        <scheme val="minor"/>
      </rPr>
      <t>VLOOKUP</t>
    </r>
    <r>
      <rPr>
        <sz val="14"/>
        <color theme="1"/>
        <rFont val="Calibri"/>
        <family val="2"/>
        <scheme val="minor"/>
      </rPr>
      <t xml:space="preserve"> and </t>
    </r>
    <r>
      <rPr>
        <b/>
        <sz val="14"/>
        <color theme="1"/>
        <rFont val="Calibri"/>
        <family val="2"/>
        <scheme val="minor"/>
      </rPr>
      <t>MATCH</t>
    </r>
    <r>
      <rPr>
        <sz val="14"/>
        <color theme="1"/>
        <rFont val="Calibri"/>
        <family val="2"/>
        <scheme val="minor"/>
      </rPr>
      <t xml:space="preserve"> based on the </t>
    </r>
    <r>
      <rPr>
        <i/>
        <sz val="14"/>
        <color theme="1"/>
        <rFont val="Calibri"/>
        <family val="2"/>
        <scheme val="minor"/>
      </rPr>
      <t>Detail</t>
    </r>
    <r>
      <rPr>
        <sz val="14"/>
        <color theme="1"/>
        <rFont val="Calibri"/>
        <family val="2"/>
        <scheme val="minor"/>
      </rPr>
      <t xml:space="preserve"> and the </t>
    </r>
    <r>
      <rPr>
        <i/>
        <sz val="14"/>
        <color theme="1"/>
        <rFont val="Calibri"/>
        <family val="2"/>
        <scheme val="minor"/>
      </rPr>
      <t>Start point</t>
    </r>
    <r>
      <rPr>
        <sz val="14"/>
        <color theme="1"/>
        <rFont val="Calibri"/>
        <family val="2"/>
        <scheme val="minor"/>
      </rPr>
      <t xml:space="preserve">, a VLOOKUP and MATCH based on the </t>
    </r>
    <r>
      <rPr>
        <i/>
        <sz val="14"/>
        <color theme="1"/>
        <rFont val="Calibri"/>
        <family val="2"/>
        <scheme val="minor"/>
      </rPr>
      <t>Detail</t>
    </r>
    <r>
      <rPr>
        <sz val="14"/>
        <color theme="1"/>
        <rFont val="Calibri"/>
        <family val="2"/>
        <scheme val="minor"/>
      </rPr>
      <t xml:space="preserve"> and the </t>
    </r>
    <r>
      <rPr>
        <i/>
        <sz val="14"/>
        <color theme="1"/>
        <rFont val="Calibri"/>
        <family val="2"/>
        <scheme val="minor"/>
      </rPr>
      <t>End point</t>
    </r>
    <r>
      <rPr>
        <sz val="14"/>
        <color theme="1"/>
        <rFont val="Calibri"/>
        <family val="2"/>
        <scheme val="minor"/>
      </rPr>
      <t xml:space="preserve">, and a formula to calculate the % change between the </t>
    </r>
    <r>
      <rPr>
        <i/>
        <sz val="14"/>
        <color theme="1"/>
        <rFont val="Calibri"/>
        <family val="2"/>
        <scheme val="minor"/>
      </rPr>
      <t>Start point</t>
    </r>
    <r>
      <rPr>
        <sz val="14"/>
        <color theme="1"/>
        <rFont val="Calibri"/>
        <family val="2"/>
        <scheme val="minor"/>
      </rPr>
      <t xml:space="preserve"> and </t>
    </r>
    <r>
      <rPr>
        <i/>
        <sz val="14"/>
        <color theme="1"/>
        <rFont val="Calibri"/>
        <family val="2"/>
        <scheme val="minor"/>
      </rPr>
      <t>End point</t>
    </r>
    <r>
      <rPr>
        <sz val="14"/>
        <color theme="1"/>
        <rFont val="Calibri"/>
        <family val="2"/>
        <scheme val="minor"/>
      </rPr>
      <t xml:space="preserve">.
</t>
    </r>
    <r>
      <rPr>
        <b/>
        <sz val="14"/>
        <color theme="1"/>
        <rFont val="Calibri"/>
        <family val="2"/>
        <scheme val="minor"/>
      </rPr>
      <t>&gt;&gt;</t>
    </r>
    <r>
      <rPr>
        <sz val="14"/>
        <color theme="1"/>
        <rFont val="Calibri"/>
        <family val="2"/>
        <scheme val="minor"/>
      </rPr>
      <t xml:space="preserve"> In the merged cell immediately below the </t>
    </r>
    <r>
      <rPr>
        <i/>
        <sz val="14"/>
        <color theme="1"/>
        <rFont val="Calibri"/>
        <family val="2"/>
        <scheme val="minor"/>
      </rPr>
      <t>Amount</t>
    </r>
    <r>
      <rPr>
        <sz val="14"/>
        <color theme="1"/>
        <rFont val="Calibri"/>
        <family val="2"/>
        <scheme val="minor"/>
      </rPr>
      <t xml:space="preserve"> row, write a</t>
    </r>
    <r>
      <rPr>
        <b/>
        <sz val="14"/>
        <color theme="1"/>
        <rFont val="Calibri"/>
        <family val="2"/>
        <scheme val="minor"/>
      </rPr>
      <t xml:space="preserve"> concatenation </t>
    </r>
    <r>
      <rPr>
        <sz val="14"/>
        <color theme="1"/>
        <rFont val="Calibri"/>
        <family val="2"/>
        <scheme val="minor"/>
      </rPr>
      <t>to state the detail item and the % it changed by between the start and end point.</t>
    </r>
  </si>
  <si>
    <r>
      <rPr>
        <b/>
        <sz val="14"/>
        <color theme="1"/>
        <rFont val="Calibri"/>
        <family val="2"/>
        <scheme val="minor"/>
      </rPr>
      <t xml:space="preserve">In the </t>
    </r>
    <r>
      <rPr>
        <b/>
        <i/>
        <sz val="14"/>
        <color theme="1"/>
        <rFont val="Calibri"/>
        <family val="2"/>
        <scheme val="minor"/>
      </rPr>
      <t xml:space="preserve">Forecast - Optimisation (Millions) </t>
    </r>
    <r>
      <rPr>
        <b/>
        <sz val="14"/>
        <color theme="1"/>
        <rFont val="Calibri"/>
        <family val="2"/>
        <scheme val="minor"/>
      </rPr>
      <t>section:</t>
    </r>
    <r>
      <rPr>
        <sz val="14"/>
        <color theme="1"/>
        <rFont val="Calibri"/>
        <family val="2"/>
        <scheme val="minor"/>
      </rPr>
      <t xml:space="preserve">
</t>
    </r>
    <r>
      <rPr>
        <b/>
        <sz val="14"/>
        <color theme="1"/>
        <rFont val="Calibri"/>
        <family val="2"/>
      </rPr>
      <t xml:space="preserve">&gt;&gt; </t>
    </r>
    <r>
      <rPr>
        <sz val="14"/>
        <color theme="1"/>
        <rFont val="Calibri"/>
        <family val="2"/>
      </rPr>
      <t xml:space="preserve">A </t>
    </r>
    <r>
      <rPr>
        <b/>
        <sz val="14"/>
        <color theme="1"/>
        <rFont val="Calibri"/>
        <family val="2"/>
      </rPr>
      <t>Goal Seek</t>
    </r>
    <r>
      <rPr>
        <sz val="14"/>
        <color theme="1"/>
        <rFont val="Calibri"/>
        <family val="2"/>
      </rPr>
      <t xml:space="preserve"> is required.</t>
    </r>
    <r>
      <rPr>
        <b/>
        <sz val="14"/>
        <color theme="1"/>
        <rFont val="Calibri"/>
        <family val="2"/>
      </rPr>
      <t xml:space="preserve">
&gt;&gt;</t>
    </r>
    <r>
      <rPr>
        <sz val="14"/>
        <color theme="1"/>
        <rFont val="Calibri"/>
        <family val="2"/>
      </rPr>
      <t xml:space="preserve"> </t>
    </r>
    <r>
      <rPr>
        <i/>
        <sz val="14"/>
        <color theme="1"/>
        <rFont val="Calibri"/>
        <family val="2"/>
      </rPr>
      <t>Note 1</t>
    </r>
    <r>
      <rPr>
        <sz val="14"/>
        <color theme="1"/>
        <rFont val="Calibri"/>
        <family val="2"/>
      </rPr>
      <t xml:space="preserve">: the </t>
    </r>
    <r>
      <rPr>
        <u/>
        <sz val="14"/>
        <color theme="1"/>
        <rFont val="Calibri"/>
        <family val="2"/>
      </rPr>
      <t>values</t>
    </r>
    <r>
      <rPr>
        <sz val="14"/>
        <color theme="1"/>
        <rFont val="Calibri"/>
        <family val="2"/>
      </rPr>
      <t xml:space="preserve"> are to be shown in </t>
    </r>
    <r>
      <rPr>
        <u/>
        <sz val="14"/>
        <color theme="1"/>
        <rFont val="Calibri"/>
        <family val="2"/>
      </rPr>
      <t>millions</t>
    </r>
    <r>
      <rPr>
        <sz val="14"/>
        <color theme="1"/>
        <rFont val="Calibri"/>
        <family val="2"/>
      </rPr>
      <t>.</t>
    </r>
    <r>
      <rPr>
        <sz val="14"/>
        <color theme="1"/>
        <rFont val="Calibri"/>
        <family val="2"/>
        <scheme val="minor"/>
      </rPr>
      <t xml:space="preserve">
</t>
    </r>
    <r>
      <rPr>
        <b/>
        <sz val="14"/>
        <color theme="1"/>
        <rFont val="Calibri"/>
        <family val="2"/>
        <scheme val="minor"/>
      </rPr>
      <t>&gt;&gt;</t>
    </r>
    <r>
      <rPr>
        <sz val="14"/>
        <color theme="1"/>
        <rFont val="Calibri"/>
        <family val="2"/>
        <scheme val="minor"/>
      </rPr>
      <t xml:space="preserve"> </t>
    </r>
    <r>
      <rPr>
        <i/>
        <sz val="14"/>
        <color theme="1"/>
        <rFont val="Calibri"/>
        <family val="2"/>
        <scheme val="minor"/>
      </rPr>
      <t>Note 2</t>
    </r>
    <r>
      <rPr>
        <sz val="14"/>
        <color theme="1"/>
        <rFont val="Calibri"/>
        <family val="2"/>
        <scheme val="minor"/>
      </rPr>
      <t xml:space="preserve">: do not use links for the </t>
    </r>
    <r>
      <rPr>
        <u/>
        <sz val="14"/>
        <color theme="1"/>
        <rFont val="Calibri"/>
        <family val="2"/>
        <scheme val="minor"/>
      </rPr>
      <t>input cells</t>
    </r>
    <r>
      <rPr>
        <sz val="14"/>
        <color theme="1"/>
        <rFont val="Calibri"/>
        <family val="2"/>
        <scheme val="minor"/>
      </rPr>
      <t xml:space="preserve"> as it stops the Goal Seek from running. Just type the data in.</t>
    </r>
  </si>
  <si>
    <r>
      <rPr>
        <b/>
        <sz val="14"/>
        <color theme="1"/>
        <rFont val="Calibri"/>
        <family val="2"/>
      </rPr>
      <t xml:space="preserve">&gt;&gt; </t>
    </r>
    <r>
      <rPr>
        <sz val="14"/>
        <color theme="1"/>
        <rFont val="Calibri"/>
        <family val="2"/>
        <scheme val="minor"/>
      </rPr>
      <t xml:space="preserve">Create a formula to calculate the ending revenue and expense.
</t>
    </r>
    <r>
      <rPr>
        <b/>
        <sz val="14"/>
        <color theme="1"/>
        <rFont val="Calibri"/>
        <family val="2"/>
        <scheme val="minor"/>
      </rPr>
      <t>&gt;&gt;</t>
    </r>
    <r>
      <rPr>
        <sz val="14"/>
        <color theme="1"/>
        <rFont val="Calibri"/>
        <family val="2"/>
        <scheme val="minor"/>
      </rPr>
      <t xml:space="preserve"> Create a formula to calculate the beginning and ending EBIT.</t>
    </r>
  </si>
  <si>
    <r>
      <rPr>
        <b/>
        <sz val="14"/>
        <color theme="1"/>
        <rFont val="Calibri"/>
        <family val="2"/>
      </rPr>
      <t>&gt;&gt;</t>
    </r>
    <r>
      <rPr>
        <sz val="14"/>
        <color theme="1"/>
        <rFont val="Calibri"/>
        <family val="2"/>
        <scheme val="minor"/>
      </rPr>
      <t xml:space="preserve"> A </t>
    </r>
    <r>
      <rPr>
        <b/>
        <sz val="14"/>
        <color theme="1"/>
        <rFont val="Calibri"/>
        <family val="2"/>
        <scheme val="minor"/>
      </rPr>
      <t>pivot table</t>
    </r>
    <r>
      <rPr>
        <sz val="14"/>
        <color theme="1"/>
        <rFont val="Calibri"/>
        <family val="2"/>
        <scheme val="minor"/>
      </rPr>
      <t xml:space="preserve"> to show </t>
    </r>
    <r>
      <rPr>
        <i/>
        <sz val="14"/>
        <color theme="1"/>
        <rFont val="Calibri"/>
        <family val="2"/>
        <scheme val="minor"/>
      </rPr>
      <t>total days</t>
    </r>
    <r>
      <rPr>
        <sz val="14"/>
        <color theme="1"/>
        <rFont val="Calibri"/>
        <family val="2"/>
        <scheme val="minor"/>
      </rPr>
      <t xml:space="preserve"> for </t>
    </r>
    <r>
      <rPr>
        <i/>
        <sz val="14"/>
        <color theme="1"/>
        <rFont val="Calibri"/>
        <family val="2"/>
        <scheme val="minor"/>
      </rPr>
      <t>Actual</t>
    </r>
    <r>
      <rPr>
        <sz val="14"/>
        <color theme="1"/>
        <rFont val="Calibri"/>
        <family val="2"/>
        <scheme val="minor"/>
      </rPr>
      <t xml:space="preserve"> and </t>
    </r>
    <r>
      <rPr>
        <i/>
        <sz val="14"/>
        <color theme="1"/>
        <rFont val="Calibri"/>
        <family val="2"/>
        <scheme val="minor"/>
      </rPr>
      <t>Budget</t>
    </r>
    <r>
      <rPr>
        <sz val="14"/>
        <color theme="1"/>
        <rFont val="Calibri"/>
        <family val="2"/>
        <scheme val="minor"/>
      </rPr>
      <t xml:space="preserve">, split by </t>
    </r>
    <r>
      <rPr>
        <i/>
        <sz val="14"/>
        <color theme="1"/>
        <rFont val="Calibri"/>
        <family val="2"/>
        <scheme val="minor"/>
      </rPr>
      <t>Client Group</t>
    </r>
    <r>
      <rPr>
        <sz val="14"/>
        <color theme="1"/>
        <rFont val="Calibri"/>
        <family val="2"/>
        <scheme val="minor"/>
      </rPr>
      <t xml:space="preserve">, </t>
    </r>
    <r>
      <rPr>
        <i/>
        <sz val="14"/>
        <color theme="1"/>
        <rFont val="Calibri"/>
        <family val="2"/>
        <scheme val="minor"/>
      </rPr>
      <t>Client Detail,</t>
    </r>
    <r>
      <rPr>
        <sz val="14"/>
        <color theme="1"/>
        <rFont val="Calibri"/>
        <family val="2"/>
        <scheme val="minor"/>
      </rPr>
      <t xml:space="preserve"> and </t>
    </r>
    <r>
      <rPr>
        <i/>
        <sz val="14"/>
        <color theme="1"/>
        <rFont val="Calibri"/>
        <family val="2"/>
        <scheme val="minor"/>
      </rPr>
      <t>Category</t>
    </r>
    <r>
      <rPr>
        <sz val="14"/>
        <color theme="1"/>
        <rFont val="Calibri"/>
        <family val="2"/>
        <scheme val="minor"/>
      </rPr>
      <t xml:space="preserve">. Remove the grand total </t>
    </r>
    <r>
      <rPr>
        <u/>
        <sz val="14"/>
        <color theme="1"/>
        <rFont val="Calibri"/>
        <family val="2"/>
        <scheme val="minor"/>
      </rPr>
      <t>column</t>
    </r>
    <r>
      <rPr>
        <sz val="14"/>
        <color theme="1"/>
        <rFont val="Calibri"/>
        <family val="2"/>
        <scheme val="minor"/>
      </rPr>
      <t xml:space="preserve"> because adding actual to the budget is nonsensical.</t>
    </r>
  </si>
  <si>
    <r>
      <rPr>
        <b/>
        <sz val="14"/>
        <color theme="1"/>
        <rFont val="Calibri"/>
        <family val="2"/>
      </rPr>
      <t>&gt;&gt;</t>
    </r>
    <r>
      <rPr>
        <sz val="14"/>
        <color theme="1"/>
        <rFont val="Calibri"/>
        <family val="2"/>
        <scheme val="minor"/>
      </rPr>
      <t xml:space="preserve"> A </t>
    </r>
    <r>
      <rPr>
        <b/>
        <sz val="14"/>
        <color theme="1"/>
        <rFont val="Calibri"/>
        <family val="2"/>
        <scheme val="minor"/>
      </rPr>
      <t>pivot table</t>
    </r>
    <r>
      <rPr>
        <sz val="14"/>
        <color theme="1"/>
        <rFont val="Calibri"/>
        <family val="2"/>
        <scheme val="minor"/>
      </rPr>
      <t xml:space="preserve"> to show the </t>
    </r>
    <r>
      <rPr>
        <i/>
        <sz val="14"/>
        <color theme="1"/>
        <rFont val="Calibri"/>
        <family val="2"/>
        <scheme val="minor"/>
      </rPr>
      <t>number of projects</t>
    </r>
    <r>
      <rPr>
        <sz val="14"/>
        <color theme="1"/>
        <rFont val="Calibri"/>
        <family val="2"/>
        <scheme val="minor"/>
      </rPr>
      <t xml:space="preserve"> for </t>
    </r>
    <r>
      <rPr>
        <i/>
        <sz val="14"/>
        <color theme="1"/>
        <rFont val="Calibri"/>
        <family val="2"/>
        <scheme val="minor"/>
      </rPr>
      <t>Main focus</t>
    </r>
    <r>
      <rPr>
        <sz val="14"/>
        <color theme="1"/>
        <rFont val="Calibri"/>
        <family val="2"/>
        <scheme val="minor"/>
      </rPr>
      <t xml:space="preserve">, split by </t>
    </r>
    <r>
      <rPr>
        <i/>
        <sz val="14"/>
        <color theme="1"/>
        <rFont val="Calibri"/>
        <family val="2"/>
        <scheme val="minor"/>
      </rPr>
      <t>Client Detail</t>
    </r>
    <r>
      <rPr>
        <sz val="14"/>
        <color theme="1"/>
        <rFont val="Calibri"/>
        <family val="2"/>
        <scheme val="minor"/>
      </rPr>
      <t xml:space="preserve">. Insert a </t>
    </r>
    <r>
      <rPr>
        <b/>
        <sz val="14"/>
        <color theme="1"/>
        <rFont val="Calibri"/>
        <family val="2"/>
        <scheme val="minor"/>
      </rPr>
      <t>slicer</t>
    </r>
    <r>
      <rPr>
        <sz val="14"/>
        <color theme="1"/>
        <rFont val="Calibri"/>
        <family val="2"/>
        <scheme val="minor"/>
      </rPr>
      <t xml:space="preserve"> for </t>
    </r>
    <r>
      <rPr>
        <i/>
        <sz val="14"/>
        <color theme="1"/>
        <rFont val="Calibri"/>
        <family val="2"/>
        <scheme val="minor"/>
      </rPr>
      <t>Report</t>
    </r>
    <r>
      <rPr>
        <sz val="14"/>
        <color theme="1"/>
        <rFont val="Calibri"/>
        <family val="2"/>
        <scheme val="minor"/>
      </rPr>
      <t xml:space="preserve"> and filter on </t>
    </r>
    <r>
      <rPr>
        <i/>
        <sz val="14"/>
        <color theme="1"/>
        <rFont val="Calibri"/>
        <family val="2"/>
        <scheme val="minor"/>
      </rPr>
      <t>Actual</t>
    </r>
    <r>
      <rPr>
        <sz val="14"/>
        <color theme="1"/>
        <rFont val="Calibri"/>
        <family val="2"/>
        <scheme val="minor"/>
      </rPr>
      <t xml:space="preserve">. Create a </t>
    </r>
    <r>
      <rPr>
        <u/>
        <sz val="14"/>
        <color theme="1"/>
        <rFont val="Calibri"/>
        <family val="2"/>
        <scheme val="minor"/>
      </rPr>
      <t>stacked area</t>
    </r>
    <r>
      <rPr>
        <sz val="14"/>
        <color theme="1"/>
        <rFont val="Calibri"/>
        <family val="2"/>
        <scheme val="minor"/>
      </rPr>
      <t xml:space="preserve"> </t>
    </r>
    <r>
      <rPr>
        <b/>
        <sz val="14"/>
        <color theme="1"/>
        <rFont val="Calibri"/>
        <family val="2"/>
        <scheme val="minor"/>
      </rPr>
      <t>pivot chart</t>
    </r>
    <r>
      <rPr>
        <sz val="14"/>
        <color theme="1"/>
        <rFont val="Calibri"/>
        <family val="2"/>
        <scheme val="minor"/>
      </rPr>
      <t>.</t>
    </r>
  </si>
  <si>
    <r>
      <rPr>
        <b/>
        <sz val="14"/>
        <color theme="1"/>
        <rFont val="Calibri"/>
        <family val="2"/>
      </rPr>
      <t>&gt;&gt;</t>
    </r>
    <r>
      <rPr>
        <sz val="14"/>
        <color theme="1"/>
        <rFont val="Calibri"/>
        <family val="2"/>
        <scheme val="minor"/>
      </rPr>
      <t xml:space="preserve"> A </t>
    </r>
    <r>
      <rPr>
        <b/>
        <sz val="14"/>
        <color theme="1"/>
        <rFont val="Calibri"/>
        <family val="2"/>
        <scheme val="minor"/>
      </rPr>
      <t>pivot table</t>
    </r>
    <r>
      <rPr>
        <sz val="14"/>
        <color theme="1"/>
        <rFont val="Calibri"/>
        <family val="2"/>
        <scheme val="minor"/>
      </rPr>
      <t xml:space="preserve"> to show the </t>
    </r>
    <r>
      <rPr>
        <i/>
        <sz val="14"/>
        <color theme="1"/>
        <rFont val="Calibri"/>
        <family val="2"/>
        <scheme val="minor"/>
      </rPr>
      <t>average days Slippage in start date</t>
    </r>
    <r>
      <rPr>
        <sz val="14"/>
        <color theme="1"/>
        <rFont val="Calibri"/>
        <family val="2"/>
        <scheme val="minor"/>
      </rPr>
      <t xml:space="preserve"> for </t>
    </r>
    <r>
      <rPr>
        <i/>
        <sz val="14"/>
        <color theme="1"/>
        <rFont val="Calibri"/>
        <family val="2"/>
        <scheme val="minor"/>
      </rPr>
      <t>Main focus</t>
    </r>
    <r>
      <rPr>
        <sz val="14"/>
        <color theme="1"/>
        <rFont val="Calibri"/>
        <family val="2"/>
        <scheme val="minor"/>
      </rPr>
      <t xml:space="preserve">, split by </t>
    </r>
    <r>
      <rPr>
        <i/>
        <sz val="14"/>
        <color theme="1"/>
        <rFont val="Calibri"/>
        <family val="2"/>
        <scheme val="minor"/>
      </rPr>
      <t>Client Detail</t>
    </r>
    <r>
      <rPr>
        <sz val="14"/>
        <color theme="1"/>
        <rFont val="Calibri"/>
        <family val="2"/>
        <scheme val="minor"/>
      </rPr>
      <t xml:space="preserve">. Insert a </t>
    </r>
    <r>
      <rPr>
        <b/>
        <sz val="14"/>
        <color theme="1"/>
        <rFont val="Calibri"/>
        <family val="2"/>
        <scheme val="minor"/>
      </rPr>
      <t>slicer</t>
    </r>
    <r>
      <rPr>
        <sz val="14"/>
        <color theme="1"/>
        <rFont val="Calibri"/>
        <family val="2"/>
        <scheme val="minor"/>
      </rPr>
      <t xml:space="preserve"> for </t>
    </r>
    <r>
      <rPr>
        <i/>
        <sz val="14"/>
        <color theme="1"/>
        <rFont val="Calibri"/>
        <family val="2"/>
        <scheme val="minor"/>
      </rPr>
      <t>Report</t>
    </r>
    <r>
      <rPr>
        <sz val="14"/>
        <color theme="1"/>
        <rFont val="Calibri"/>
        <family val="2"/>
        <scheme val="minor"/>
      </rPr>
      <t xml:space="preserve"> and filter on </t>
    </r>
    <r>
      <rPr>
        <i/>
        <sz val="14"/>
        <color theme="1"/>
        <rFont val="Calibri"/>
        <family val="2"/>
        <scheme val="minor"/>
      </rPr>
      <t>Actual</t>
    </r>
    <r>
      <rPr>
        <sz val="14"/>
        <color theme="1"/>
        <rFont val="Calibri"/>
        <family val="2"/>
        <scheme val="minor"/>
      </rPr>
      <t xml:space="preserve">. Create a </t>
    </r>
    <r>
      <rPr>
        <u/>
        <sz val="14"/>
        <color theme="1"/>
        <rFont val="Calibri"/>
        <family val="2"/>
        <scheme val="minor"/>
      </rPr>
      <t>clustered bar</t>
    </r>
    <r>
      <rPr>
        <sz val="14"/>
        <color theme="1"/>
        <rFont val="Calibri"/>
        <family val="2"/>
        <scheme val="minor"/>
      </rPr>
      <t xml:space="preserve"> </t>
    </r>
    <r>
      <rPr>
        <b/>
        <sz val="14"/>
        <color theme="1"/>
        <rFont val="Calibri"/>
        <family val="2"/>
        <scheme val="minor"/>
      </rPr>
      <t>pivot chart</t>
    </r>
    <r>
      <rPr>
        <sz val="14"/>
        <color theme="1"/>
        <rFont val="Calibri"/>
        <family val="2"/>
        <scheme val="minor"/>
      </rPr>
      <t>.</t>
    </r>
  </si>
  <si>
    <r>
      <rPr>
        <b/>
        <sz val="14"/>
        <color theme="1"/>
        <rFont val="Calibri"/>
        <family val="2"/>
      </rPr>
      <t>&gt;&gt;</t>
    </r>
    <r>
      <rPr>
        <sz val="14"/>
        <color theme="1"/>
        <rFont val="Calibri"/>
        <family val="2"/>
        <scheme val="minor"/>
      </rPr>
      <t xml:space="preserve"> A </t>
    </r>
    <r>
      <rPr>
        <b/>
        <sz val="14"/>
        <color theme="1"/>
        <rFont val="Calibri"/>
        <family val="2"/>
        <scheme val="minor"/>
      </rPr>
      <t>pivot table</t>
    </r>
    <r>
      <rPr>
        <sz val="14"/>
        <color theme="1"/>
        <rFont val="Calibri"/>
        <family val="2"/>
        <scheme val="minor"/>
      </rPr>
      <t xml:space="preserve"> to show </t>
    </r>
    <r>
      <rPr>
        <i/>
        <sz val="14"/>
        <color theme="1"/>
        <rFont val="Calibri"/>
        <family val="2"/>
        <scheme val="minor"/>
      </rPr>
      <t>average days of contingency</t>
    </r>
    <r>
      <rPr>
        <sz val="14"/>
        <color theme="1"/>
        <rFont val="Calibri"/>
        <family val="2"/>
        <scheme val="minor"/>
      </rPr>
      <t xml:space="preserve"> split by </t>
    </r>
    <r>
      <rPr>
        <i/>
        <sz val="14"/>
        <color theme="1"/>
        <rFont val="Calibri"/>
        <family val="2"/>
        <scheme val="minor"/>
      </rPr>
      <t>Client Detail</t>
    </r>
    <r>
      <rPr>
        <sz val="14"/>
        <color theme="1"/>
        <rFont val="Calibri"/>
        <family val="2"/>
        <scheme val="minor"/>
      </rPr>
      <t xml:space="preserve">. Insert </t>
    </r>
    <r>
      <rPr>
        <b/>
        <sz val="14"/>
        <color theme="1"/>
        <rFont val="Calibri"/>
        <family val="2"/>
        <scheme val="minor"/>
      </rPr>
      <t>slicers</t>
    </r>
    <r>
      <rPr>
        <sz val="14"/>
        <color theme="1"/>
        <rFont val="Calibri"/>
        <family val="2"/>
        <scheme val="minor"/>
      </rPr>
      <t xml:space="preserve"> for </t>
    </r>
    <r>
      <rPr>
        <i/>
        <sz val="14"/>
        <color theme="1"/>
        <rFont val="Calibri"/>
        <family val="2"/>
        <scheme val="minor"/>
      </rPr>
      <t>Report</t>
    </r>
    <r>
      <rPr>
        <sz val="14"/>
        <color theme="1"/>
        <rFont val="Calibri"/>
        <family val="2"/>
        <scheme val="minor"/>
      </rPr>
      <t xml:space="preserve"> (filtered on </t>
    </r>
    <r>
      <rPr>
        <i/>
        <sz val="14"/>
        <color theme="1"/>
        <rFont val="Calibri"/>
        <family val="2"/>
        <scheme val="minor"/>
      </rPr>
      <t>Budget</t>
    </r>
    <r>
      <rPr>
        <sz val="14"/>
        <color theme="1"/>
        <rFont val="Calibri"/>
        <family val="2"/>
        <scheme val="minor"/>
      </rPr>
      <t xml:space="preserve">) and </t>
    </r>
    <r>
      <rPr>
        <i/>
        <sz val="14"/>
        <color theme="1"/>
        <rFont val="Calibri"/>
        <family val="2"/>
        <scheme val="minor"/>
      </rPr>
      <t>Category</t>
    </r>
    <r>
      <rPr>
        <sz val="14"/>
        <color theme="1"/>
        <rFont val="Calibri"/>
        <family val="2"/>
        <scheme val="minor"/>
      </rPr>
      <t xml:space="preserve"> (all items selected). Create a </t>
    </r>
    <r>
      <rPr>
        <u/>
        <sz val="14"/>
        <color theme="1"/>
        <rFont val="Calibri"/>
        <family val="2"/>
        <scheme val="minor"/>
      </rPr>
      <t>clustered bar</t>
    </r>
    <r>
      <rPr>
        <sz val="14"/>
        <color theme="1"/>
        <rFont val="Calibri"/>
        <family val="2"/>
        <scheme val="minor"/>
      </rPr>
      <t xml:space="preserve"> </t>
    </r>
    <r>
      <rPr>
        <b/>
        <sz val="14"/>
        <color theme="1"/>
        <rFont val="Calibri"/>
        <family val="2"/>
        <scheme val="minor"/>
      </rPr>
      <t>pivot chart</t>
    </r>
    <r>
      <rPr>
        <sz val="14"/>
        <color theme="1"/>
        <rFont val="Calibri"/>
        <family val="2"/>
        <scheme val="minor"/>
      </rPr>
      <t>.</t>
    </r>
  </si>
  <si>
    <r>
      <rPr>
        <b/>
        <sz val="14"/>
        <color theme="1"/>
        <rFont val="Calibri"/>
        <family val="2"/>
      </rPr>
      <t>&gt;&gt;</t>
    </r>
    <r>
      <rPr>
        <sz val="14"/>
        <color theme="1"/>
        <rFont val="Calibri"/>
        <family val="2"/>
        <scheme val="minor"/>
      </rPr>
      <t xml:space="preserve"> A </t>
    </r>
    <r>
      <rPr>
        <b/>
        <sz val="14"/>
        <color theme="1"/>
        <rFont val="Calibri"/>
        <family val="2"/>
        <scheme val="minor"/>
      </rPr>
      <t>pivot table</t>
    </r>
    <r>
      <rPr>
        <sz val="14"/>
        <color theme="1"/>
        <rFont val="Calibri"/>
        <family val="2"/>
        <scheme val="minor"/>
      </rPr>
      <t xml:space="preserve"> to show </t>
    </r>
    <r>
      <rPr>
        <i/>
        <sz val="14"/>
        <color theme="1"/>
        <rFont val="Calibri"/>
        <family val="2"/>
        <scheme val="minor"/>
      </rPr>
      <t>Report</t>
    </r>
    <r>
      <rPr>
        <sz val="14"/>
        <color theme="1"/>
        <rFont val="Calibri"/>
        <family val="2"/>
        <scheme val="minor"/>
      </rPr>
      <t xml:space="preserve"> (remove the grand total </t>
    </r>
    <r>
      <rPr>
        <u/>
        <sz val="14"/>
        <color theme="1"/>
        <rFont val="Calibri"/>
        <family val="2"/>
        <scheme val="minor"/>
      </rPr>
      <t>column</t>
    </r>
    <r>
      <rPr>
        <sz val="14"/>
        <color theme="1"/>
        <rFont val="Calibri"/>
        <family val="2"/>
        <scheme val="minor"/>
      </rPr>
      <t xml:space="preserve">), split by </t>
    </r>
    <r>
      <rPr>
        <i/>
        <sz val="14"/>
        <color theme="1"/>
        <rFont val="Calibri"/>
        <family val="2"/>
        <scheme val="minor"/>
      </rPr>
      <t>Client Detail</t>
    </r>
    <r>
      <rPr>
        <sz val="14"/>
        <color theme="1"/>
        <rFont val="Calibri"/>
        <family val="2"/>
        <scheme val="minor"/>
      </rPr>
      <t xml:space="preserve">. The data should show the </t>
    </r>
    <r>
      <rPr>
        <i/>
        <sz val="14"/>
        <color theme="1"/>
        <rFont val="Calibri"/>
        <family val="2"/>
        <scheme val="minor"/>
      </rPr>
      <t xml:space="preserve">% of PM days, </t>
    </r>
    <r>
      <rPr>
        <sz val="14"/>
        <color theme="1"/>
        <rFont val="Calibri"/>
        <family val="2"/>
        <scheme val="minor"/>
      </rPr>
      <t xml:space="preserve">calculated as: </t>
    </r>
    <r>
      <rPr>
        <i/>
        <sz val="14"/>
        <color theme="1"/>
        <rFont val="Calibri"/>
        <family val="2"/>
        <scheme val="minor"/>
      </rPr>
      <t>PM days</t>
    </r>
    <r>
      <rPr>
        <sz val="14"/>
        <color theme="1"/>
        <rFont val="Calibri"/>
        <family val="2"/>
        <scheme val="minor"/>
      </rPr>
      <t xml:space="preserve"> / </t>
    </r>
    <r>
      <rPr>
        <i/>
        <sz val="14"/>
        <color theme="1"/>
        <rFont val="Calibri"/>
        <family val="2"/>
        <scheme val="minor"/>
      </rPr>
      <t>Total days</t>
    </r>
    <r>
      <rPr>
        <sz val="14"/>
        <color theme="1"/>
        <rFont val="Calibri"/>
        <family val="2"/>
        <scheme val="minor"/>
      </rPr>
      <t xml:space="preserve">. Create a </t>
    </r>
    <r>
      <rPr>
        <u/>
        <sz val="14"/>
        <color theme="1"/>
        <rFont val="Calibri"/>
        <family val="2"/>
        <scheme val="minor"/>
      </rPr>
      <t>clustered column</t>
    </r>
    <r>
      <rPr>
        <sz val="14"/>
        <color theme="1"/>
        <rFont val="Calibri"/>
        <family val="2"/>
        <scheme val="minor"/>
      </rPr>
      <t xml:space="preserve"> </t>
    </r>
    <r>
      <rPr>
        <b/>
        <sz val="14"/>
        <color theme="1"/>
        <rFont val="Calibri"/>
        <family val="2"/>
        <scheme val="minor"/>
      </rPr>
      <t>pivot chart</t>
    </r>
    <r>
      <rPr>
        <sz val="14"/>
        <color theme="1"/>
        <rFont val="Calibri"/>
        <family val="2"/>
        <scheme val="minor"/>
      </rPr>
      <t>.</t>
    </r>
  </si>
  <si>
    <r>
      <rPr>
        <b/>
        <sz val="14"/>
        <color theme="1"/>
        <rFont val="Calibri"/>
        <family val="2"/>
        <scheme val="minor"/>
      </rPr>
      <t>&gt;&gt;</t>
    </r>
    <r>
      <rPr>
        <sz val="14"/>
        <color theme="1"/>
        <rFont val="Calibri"/>
        <family val="2"/>
        <scheme val="minor"/>
      </rPr>
      <t xml:space="preserve"> The no. of years should be 5.
</t>
    </r>
    <r>
      <rPr>
        <b/>
        <sz val="14"/>
        <color theme="1"/>
        <rFont val="Calibri"/>
        <family val="2"/>
        <scheme val="minor"/>
      </rPr>
      <t>&gt;&gt;</t>
    </r>
    <r>
      <rPr>
        <sz val="14"/>
        <color theme="1"/>
        <rFont val="Calibri"/>
        <family val="2"/>
        <scheme val="minor"/>
      </rPr>
      <t xml:space="preserve"> Remember to use an </t>
    </r>
    <r>
      <rPr>
        <b/>
        <sz val="14"/>
        <color theme="1"/>
        <rFont val="Calibri"/>
        <family val="2"/>
      </rPr>
      <t>IF</t>
    </r>
    <r>
      <rPr>
        <sz val="14"/>
        <color theme="1"/>
        <rFont val="Calibri"/>
        <family val="2"/>
        <scheme val="minor"/>
      </rPr>
      <t xml:space="preserve"> statement to factor in whether the user has selected </t>
    </r>
    <r>
      <rPr>
        <i/>
        <sz val="14"/>
        <color theme="1"/>
        <rFont val="Calibri"/>
        <family val="2"/>
        <scheme val="minor"/>
      </rPr>
      <t>Thousands</t>
    </r>
    <r>
      <rPr>
        <sz val="14"/>
        <color theme="1"/>
        <rFont val="Calibri"/>
        <family val="2"/>
        <scheme val="minor"/>
      </rPr>
      <t xml:space="preserve"> or </t>
    </r>
    <r>
      <rPr>
        <i/>
        <sz val="14"/>
        <color theme="1"/>
        <rFont val="Calibri"/>
        <family val="2"/>
        <scheme val="minor"/>
      </rPr>
      <t>Millions</t>
    </r>
    <r>
      <rPr>
        <sz val="14"/>
        <color theme="1"/>
        <rFont val="Calibri"/>
        <family val="2"/>
        <scheme val="minor"/>
      </rPr>
      <t xml:space="preserve">, as the values in this section must be shown in </t>
    </r>
    <r>
      <rPr>
        <u/>
        <sz val="14"/>
        <color theme="1"/>
        <rFont val="Calibri"/>
        <family val="2"/>
        <scheme val="minor"/>
      </rPr>
      <t>millions</t>
    </r>
    <r>
      <rPr>
        <sz val="14"/>
        <color theme="1"/>
        <rFont val="Calibri"/>
        <family val="2"/>
        <scheme val="minor"/>
      </rPr>
      <t xml:space="preserve">.
</t>
    </r>
    <r>
      <rPr>
        <b/>
        <sz val="14"/>
        <color theme="1"/>
        <rFont val="Calibri"/>
        <family val="2"/>
        <scheme val="minor"/>
      </rPr>
      <t>&gt;&gt;</t>
    </r>
    <r>
      <rPr>
        <sz val="14"/>
        <color theme="1"/>
        <rFont val="Calibri"/>
        <family val="2"/>
        <scheme val="minor"/>
      </rPr>
      <t xml:space="preserve"> Create a </t>
    </r>
    <r>
      <rPr>
        <b/>
        <sz val="14"/>
        <color theme="1"/>
        <rFont val="Calibri"/>
        <family val="2"/>
        <scheme val="minor"/>
      </rPr>
      <t>message box</t>
    </r>
    <r>
      <rPr>
        <sz val="14"/>
        <color theme="1"/>
        <rFont val="Calibri"/>
        <family val="2"/>
        <scheme val="minor"/>
      </rPr>
      <t xml:space="preserve"> informing the user that the base scenario is now shown.</t>
    </r>
  </si>
  <si>
    <r>
      <rPr>
        <b/>
        <sz val="14"/>
        <color theme="1"/>
        <rFont val="Calibri"/>
        <family val="2"/>
        <scheme val="minor"/>
      </rPr>
      <t>Macro 2 - model the no. of years:</t>
    </r>
    <r>
      <rPr>
        <sz val="14"/>
        <color theme="1"/>
        <rFont val="Calibri"/>
        <family val="2"/>
        <scheme val="minor"/>
      </rPr>
      <t xml:space="preserve">
</t>
    </r>
    <r>
      <rPr>
        <b/>
        <sz val="14"/>
        <color theme="1"/>
        <rFont val="Calibri"/>
        <family val="2"/>
      </rPr>
      <t>&gt;&gt;</t>
    </r>
    <r>
      <rPr>
        <sz val="14"/>
        <color theme="1"/>
        <rFont val="Calibri"/>
        <family val="2"/>
        <scheme val="minor"/>
      </rPr>
      <t xml:space="preserve"> Create an </t>
    </r>
    <r>
      <rPr>
        <b/>
        <sz val="14"/>
        <color theme="1"/>
        <rFont val="Calibri"/>
        <family val="2"/>
        <scheme val="minor"/>
      </rPr>
      <t>input box</t>
    </r>
    <r>
      <rPr>
        <sz val="14"/>
        <color theme="1"/>
        <rFont val="Calibri"/>
        <family val="2"/>
        <scheme val="minor"/>
      </rPr>
      <t xml:space="preserve"> so the user can enter the ending EBIT they require, in millions.
</t>
    </r>
    <r>
      <rPr>
        <b/>
        <sz val="14"/>
        <color theme="1"/>
        <rFont val="Calibri"/>
        <family val="2"/>
        <scheme val="minor"/>
      </rPr>
      <t>&gt;&gt;</t>
    </r>
    <r>
      <rPr>
        <sz val="14"/>
        <color theme="1"/>
        <rFont val="Calibri"/>
        <family val="2"/>
        <scheme val="minor"/>
      </rPr>
      <t xml:space="preserve"> Run the </t>
    </r>
    <r>
      <rPr>
        <b/>
        <sz val="14"/>
        <color theme="1"/>
        <rFont val="Calibri"/>
        <family val="2"/>
        <scheme val="minor"/>
      </rPr>
      <t>Goal Seek</t>
    </r>
    <r>
      <rPr>
        <sz val="14"/>
        <color theme="1"/>
        <rFont val="Calibri"/>
        <family val="2"/>
        <scheme val="minor"/>
      </rPr>
      <t xml:space="preserve">.
</t>
    </r>
    <r>
      <rPr>
        <b/>
        <sz val="14"/>
        <color theme="1"/>
        <rFont val="Calibri"/>
        <family val="2"/>
        <scheme val="minor"/>
      </rPr>
      <t>&gt;&gt;</t>
    </r>
    <r>
      <rPr>
        <sz val="14"/>
        <color theme="1"/>
        <rFont val="Calibri"/>
        <family val="2"/>
        <scheme val="minor"/>
      </rPr>
      <t xml:space="preserve"> Create a </t>
    </r>
    <r>
      <rPr>
        <b/>
        <sz val="14"/>
        <color theme="1"/>
        <rFont val="Calibri"/>
        <family val="2"/>
        <scheme val="minor"/>
      </rPr>
      <t>message box</t>
    </r>
    <r>
      <rPr>
        <sz val="14"/>
        <color theme="1"/>
        <rFont val="Calibri"/>
        <family val="2"/>
        <scheme val="minor"/>
      </rPr>
      <t xml:space="preserve"> to state how many years it takes to obtain the ending EBIT they require.
</t>
    </r>
    <r>
      <rPr>
        <i/>
        <sz val="14"/>
        <color theme="1"/>
        <rFont val="Calibri"/>
        <family val="2"/>
        <scheme val="minor"/>
      </rPr>
      <t>Example output</t>
    </r>
    <r>
      <rPr>
        <sz val="14"/>
        <color theme="1"/>
        <rFont val="Calibri"/>
        <family val="2"/>
        <scheme val="minor"/>
      </rPr>
      <t>: The no. of years to obtain an EBIT of 135M is 7.1.</t>
    </r>
  </si>
  <si>
    <r>
      <rPr>
        <b/>
        <sz val="14"/>
        <color theme="1"/>
        <rFont val="Calibri"/>
        <family val="2"/>
        <scheme val="minor"/>
      </rPr>
      <t xml:space="preserve">In the </t>
    </r>
    <r>
      <rPr>
        <b/>
        <i/>
        <sz val="14"/>
        <color theme="1"/>
        <rFont val="Calibri"/>
        <family val="2"/>
        <scheme val="minor"/>
      </rPr>
      <t xml:space="preserve">Headline Results </t>
    </r>
    <r>
      <rPr>
        <b/>
        <sz val="14"/>
        <color theme="1"/>
        <rFont val="Calibri"/>
        <family val="2"/>
        <scheme val="minor"/>
      </rPr>
      <t>section:</t>
    </r>
    <r>
      <rPr>
        <sz val="14"/>
        <color theme="1"/>
        <rFont val="Calibri"/>
        <family val="2"/>
        <scheme val="minor"/>
      </rPr>
      <t xml:space="preserve">
</t>
    </r>
    <r>
      <rPr>
        <b/>
        <sz val="14"/>
        <color theme="1"/>
        <rFont val="Calibri"/>
        <family val="2"/>
      </rPr>
      <t>&gt;&gt;</t>
    </r>
    <r>
      <rPr>
        <sz val="14"/>
        <color theme="1"/>
        <rFont val="Calibri"/>
        <family val="2"/>
        <scheme val="minor"/>
      </rPr>
      <t xml:space="preserve"> For the three </t>
    </r>
    <r>
      <rPr>
        <i/>
        <sz val="14"/>
        <color theme="1"/>
        <rFont val="Calibri"/>
        <family val="2"/>
        <scheme val="minor"/>
      </rPr>
      <t>Amount</t>
    </r>
    <r>
      <rPr>
        <sz val="14"/>
        <color theme="1"/>
        <rFont val="Calibri"/>
        <family val="2"/>
        <scheme val="minor"/>
      </rPr>
      <t xml:space="preserve"> rows, create a </t>
    </r>
    <r>
      <rPr>
        <b/>
        <sz val="14"/>
        <color theme="1"/>
        <rFont val="Calibri"/>
        <family val="2"/>
        <scheme val="minor"/>
      </rPr>
      <t>link</t>
    </r>
    <r>
      <rPr>
        <sz val="14"/>
        <color theme="1"/>
        <rFont val="Calibri"/>
        <family val="2"/>
        <scheme val="minor"/>
      </rPr>
      <t xml:space="preserve"> to the</t>
    </r>
    <r>
      <rPr>
        <i/>
        <sz val="14"/>
        <color theme="1"/>
        <rFont val="Calibri"/>
        <family val="2"/>
        <scheme val="minor"/>
      </rPr>
      <t xml:space="preserve"> Assumptions</t>
    </r>
    <r>
      <rPr>
        <sz val="14"/>
        <color theme="1"/>
        <rFont val="Calibri"/>
        <family val="2"/>
        <scheme val="minor"/>
      </rPr>
      <t xml:space="preserve"> tab, combined with an </t>
    </r>
    <r>
      <rPr>
        <b/>
        <sz val="14"/>
        <color theme="1"/>
        <rFont val="Calibri"/>
        <family val="2"/>
        <scheme val="minor"/>
      </rPr>
      <t>IF</t>
    </r>
    <r>
      <rPr>
        <sz val="14"/>
        <color theme="1"/>
        <rFont val="Calibri"/>
        <family val="2"/>
        <scheme val="minor"/>
      </rPr>
      <t xml:space="preserve"> statement that factors in whether the user selects </t>
    </r>
    <r>
      <rPr>
        <i/>
        <sz val="14"/>
        <color theme="1"/>
        <rFont val="Calibri"/>
        <family val="2"/>
        <scheme val="minor"/>
      </rPr>
      <t>Thousands</t>
    </r>
    <r>
      <rPr>
        <sz val="14"/>
        <color theme="1"/>
        <rFont val="Calibri"/>
        <family val="2"/>
        <scheme val="minor"/>
      </rPr>
      <t xml:space="preserve"> or </t>
    </r>
    <r>
      <rPr>
        <i/>
        <sz val="14"/>
        <color theme="1"/>
        <rFont val="Calibri"/>
        <family val="2"/>
        <scheme val="minor"/>
      </rPr>
      <t>Millions</t>
    </r>
    <r>
      <rPr>
        <sz val="14"/>
        <color theme="1"/>
        <rFont val="Calibri"/>
        <family val="2"/>
        <scheme val="minor"/>
      </rPr>
      <t xml:space="preserve">. 
</t>
    </r>
    <r>
      <rPr>
        <i/>
        <sz val="14"/>
        <color theme="1"/>
        <rFont val="Calibri"/>
        <family val="2"/>
        <scheme val="minor"/>
      </rPr>
      <t xml:space="preserve">Note: </t>
    </r>
    <r>
      <rPr>
        <sz val="14"/>
        <color theme="1"/>
        <rFont val="Calibri"/>
        <family val="2"/>
        <scheme val="minor"/>
      </rPr>
      <t xml:space="preserve">lookups are not required here because the underlying amounts are all sourced from fixed rows.
</t>
    </r>
    <r>
      <rPr>
        <b/>
        <sz val="14"/>
        <color theme="1"/>
        <rFont val="Calibri"/>
        <family val="2"/>
        <scheme val="minor"/>
      </rPr>
      <t>&gt;&gt;</t>
    </r>
    <r>
      <rPr>
        <sz val="14"/>
        <color theme="1"/>
        <rFont val="Calibri"/>
        <family val="2"/>
        <scheme val="minor"/>
      </rPr>
      <t xml:space="preserve"> Include in your formula the </t>
    </r>
    <r>
      <rPr>
        <i/>
        <sz val="14"/>
        <color theme="1"/>
        <rFont val="Calibri"/>
        <family val="2"/>
        <scheme val="minor"/>
      </rPr>
      <t xml:space="preserve">Named Ranges </t>
    </r>
    <r>
      <rPr>
        <sz val="14"/>
        <color theme="1"/>
        <rFont val="Calibri"/>
        <family val="2"/>
        <scheme val="minor"/>
      </rPr>
      <t xml:space="preserve">created for </t>
    </r>
    <r>
      <rPr>
        <i/>
        <sz val="14"/>
        <color theme="1"/>
        <rFont val="Calibri"/>
        <family val="2"/>
        <scheme val="minor"/>
      </rPr>
      <t>Thousands</t>
    </r>
    <r>
      <rPr>
        <sz val="14"/>
        <color theme="1"/>
        <rFont val="Calibri"/>
        <family val="2"/>
        <scheme val="minor"/>
      </rPr>
      <t xml:space="preserve"> and </t>
    </r>
    <r>
      <rPr>
        <i/>
        <sz val="14"/>
        <color theme="1"/>
        <rFont val="Calibri"/>
        <family val="2"/>
        <scheme val="minor"/>
      </rPr>
      <t>Millions</t>
    </r>
    <r>
      <rPr>
        <sz val="14"/>
        <color theme="1"/>
        <rFont val="Calibri"/>
        <family val="2"/>
        <scheme val="minor"/>
      </rPr>
      <t xml:space="preserve">.
</t>
    </r>
    <r>
      <rPr>
        <b/>
        <sz val="14"/>
        <color theme="1"/>
        <rFont val="Calibri"/>
        <family val="2"/>
        <scheme val="minor"/>
      </rPr>
      <t>&gt;&gt;</t>
    </r>
    <r>
      <rPr>
        <sz val="14"/>
        <color theme="1"/>
        <rFont val="Calibri"/>
        <family val="2"/>
        <scheme val="minor"/>
      </rPr>
      <t xml:space="preserve"> Enter a formula to calculate the three </t>
    </r>
    <r>
      <rPr>
        <i/>
        <sz val="14"/>
        <color theme="1"/>
        <rFont val="Calibri"/>
        <family val="2"/>
        <scheme val="minor"/>
      </rPr>
      <t>% Change</t>
    </r>
    <r>
      <rPr>
        <sz val="14"/>
        <color theme="1"/>
        <rFont val="Calibri"/>
        <family val="2"/>
        <scheme val="minor"/>
      </rPr>
      <t xml:space="preserve"> rows to show the yearly % change.</t>
    </r>
  </si>
  <si>
    <r>
      <rPr>
        <b/>
        <sz val="14"/>
        <color theme="1"/>
        <rFont val="Calibri"/>
        <family val="2"/>
        <scheme val="minor"/>
      </rPr>
      <t xml:space="preserve">In the </t>
    </r>
    <r>
      <rPr>
        <b/>
        <i/>
        <sz val="14"/>
        <color theme="1"/>
        <rFont val="Calibri"/>
        <family val="2"/>
        <scheme val="minor"/>
      </rPr>
      <t xml:space="preserve">Results by Category </t>
    </r>
    <r>
      <rPr>
        <b/>
        <sz val="14"/>
        <color theme="1"/>
        <rFont val="Calibri"/>
        <family val="2"/>
        <scheme val="minor"/>
      </rPr>
      <t>section:</t>
    </r>
    <r>
      <rPr>
        <sz val="14"/>
        <color theme="1"/>
        <rFont val="Calibri"/>
        <family val="2"/>
        <scheme val="minor"/>
      </rPr>
      <t xml:space="preserve">
</t>
    </r>
    <r>
      <rPr>
        <b/>
        <sz val="14"/>
        <color theme="1"/>
        <rFont val="Calibri"/>
        <family val="2"/>
        <scheme val="minor"/>
      </rPr>
      <t xml:space="preserve">&gt;&gt; </t>
    </r>
    <r>
      <rPr>
        <sz val="14"/>
        <color theme="1"/>
        <rFont val="Calibri"/>
        <family val="2"/>
        <scheme val="minor"/>
      </rPr>
      <t xml:space="preserve">To complete the four revenue and seven expense category rows:
Combine </t>
    </r>
    <r>
      <rPr>
        <b/>
        <sz val="14"/>
        <color theme="1"/>
        <rFont val="Calibri"/>
        <family val="2"/>
        <scheme val="minor"/>
      </rPr>
      <t>VLOOKUP</t>
    </r>
    <r>
      <rPr>
        <sz val="14"/>
        <color theme="1"/>
        <rFont val="Calibri"/>
        <family val="2"/>
        <scheme val="minor"/>
      </rPr>
      <t xml:space="preserve"> with an </t>
    </r>
    <r>
      <rPr>
        <b/>
        <sz val="14"/>
        <color theme="1"/>
        <rFont val="Calibri"/>
        <family val="2"/>
        <scheme val="minor"/>
      </rPr>
      <t>IF</t>
    </r>
    <r>
      <rPr>
        <sz val="14"/>
        <color theme="1"/>
        <rFont val="Calibri"/>
        <family val="2"/>
        <scheme val="minor"/>
      </rPr>
      <t xml:space="preserve"> statement and the </t>
    </r>
    <r>
      <rPr>
        <i/>
        <sz val="14"/>
        <color theme="1"/>
        <rFont val="Calibri"/>
        <family val="2"/>
        <scheme val="minor"/>
      </rPr>
      <t>Named Ranges</t>
    </r>
    <r>
      <rPr>
        <sz val="14"/>
        <color theme="1"/>
        <rFont val="Calibri"/>
        <family val="2"/>
        <scheme val="minor"/>
      </rPr>
      <t xml:space="preserve"> to factor in whether the user selects </t>
    </r>
    <r>
      <rPr>
        <i/>
        <sz val="14"/>
        <color theme="1"/>
        <rFont val="Calibri"/>
        <family val="2"/>
        <scheme val="minor"/>
      </rPr>
      <t>Thousands</t>
    </r>
    <r>
      <rPr>
        <sz val="14"/>
        <color theme="1"/>
        <rFont val="Calibri"/>
        <family val="2"/>
        <scheme val="minor"/>
      </rPr>
      <t xml:space="preserve"> or </t>
    </r>
    <r>
      <rPr>
        <i/>
        <sz val="14"/>
        <color theme="1"/>
        <rFont val="Calibri"/>
        <family val="2"/>
        <scheme val="minor"/>
      </rPr>
      <t>Millions</t>
    </r>
    <r>
      <rPr>
        <sz val="14"/>
        <color theme="1"/>
        <rFont val="Calibri"/>
        <family val="2"/>
        <scheme val="minor"/>
      </rPr>
      <t xml:space="preserve">.
</t>
    </r>
    <r>
      <rPr>
        <i/>
        <sz val="14"/>
        <color theme="1"/>
        <rFont val="Calibri"/>
        <family val="2"/>
        <scheme val="minor"/>
      </rPr>
      <t>Note</t>
    </r>
    <r>
      <rPr>
        <sz val="14"/>
        <color theme="1"/>
        <rFont val="Calibri"/>
        <family val="2"/>
        <scheme val="minor"/>
      </rPr>
      <t xml:space="preserve">: do </t>
    </r>
    <r>
      <rPr>
        <u/>
        <sz val="14"/>
        <color theme="1"/>
        <rFont val="Calibri"/>
        <family val="2"/>
        <scheme val="minor"/>
      </rPr>
      <t>not</t>
    </r>
    <r>
      <rPr>
        <sz val="14"/>
        <color theme="1"/>
        <rFont val="Calibri"/>
        <family val="2"/>
        <scheme val="minor"/>
      </rPr>
      <t xml:space="preserve"> use a simple link. VLOOKUP must be used as the underlying data can be sorted.
</t>
    </r>
    <r>
      <rPr>
        <b/>
        <sz val="14"/>
        <color theme="1"/>
        <rFont val="Calibri"/>
        <family val="2"/>
        <scheme val="minor"/>
      </rPr>
      <t>&gt;&gt;</t>
    </r>
    <r>
      <rPr>
        <sz val="14"/>
        <color theme="1"/>
        <rFont val="Calibri"/>
        <family val="2"/>
        <scheme val="minor"/>
      </rPr>
      <t xml:space="preserve"> Use </t>
    </r>
    <r>
      <rPr>
        <b/>
        <sz val="14"/>
        <color theme="1"/>
        <rFont val="Calibri"/>
        <family val="2"/>
        <scheme val="minor"/>
      </rPr>
      <t>simple aggregation</t>
    </r>
    <r>
      <rPr>
        <sz val="14"/>
        <color theme="1"/>
        <rFont val="Calibri"/>
        <family val="2"/>
        <scheme val="minor"/>
      </rPr>
      <t xml:space="preserve"> to complete the </t>
    </r>
    <r>
      <rPr>
        <i/>
        <sz val="14"/>
        <color theme="1"/>
        <rFont val="Calibri"/>
        <family val="2"/>
        <scheme val="minor"/>
      </rPr>
      <t>Revenue Total</t>
    </r>
    <r>
      <rPr>
        <sz val="14"/>
        <color theme="1"/>
        <rFont val="Calibri"/>
        <family val="2"/>
        <scheme val="minor"/>
      </rPr>
      <t xml:space="preserve"> and </t>
    </r>
    <r>
      <rPr>
        <i/>
        <sz val="14"/>
        <color theme="1"/>
        <rFont val="Calibri"/>
        <family val="2"/>
        <scheme val="minor"/>
      </rPr>
      <t>Expense Total</t>
    </r>
    <r>
      <rPr>
        <sz val="14"/>
        <color theme="1"/>
        <rFont val="Calibri"/>
        <family val="2"/>
        <scheme val="minor"/>
      </rPr>
      <t xml:space="preserve"> rows, and enter the calculation for EBIT.</t>
    </r>
  </si>
  <si>
    <r>
      <rPr>
        <b/>
        <sz val="14"/>
        <color theme="1"/>
        <rFont val="Calibri"/>
        <family val="2"/>
      </rPr>
      <t>&gt;&gt;</t>
    </r>
    <r>
      <rPr>
        <sz val="14"/>
        <color theme="1"/>
        <rFont val="Calibri"/>
        <family val="2"/>
        <scheme val="minor"/>
      </rPr>
      <t xml:space="preserve"> To be conservative, use formulae to round down revenue %'s and round up expense %'s, to the nearest whole %.</t>
    </r>
  </si>
  <si>
    <r>
      <t xml:space="preserve">You work as an analyst in the </t>
    </r>
    <r>
      <rPr>
        <b/>
        <sz val="14"/>
        <color theme="1"/>
        <rFont val="Calibri"/>
        <family val="2"/>
        <scheme val="minor"/>
      </rPr>
      <t>Finance &amp; Strategy Department</t>
    </r>
    <r>
      <rPr>
        <sz val="14"/>
        <color theme="1"/>
        <rFont val="Calibri"/>
        <family val="2"/>
        <scheme val="minor"/>
      </rPr>
      <t xml:space="preserve"> and have been tasked with creating the following piece of management information:
</t>
    </r>
    <r>
      <rPr>
        <b/>
        <sz val="14"/>
        <color theme="1"/>
        <rFont val="Calibri"/>
        <family val="2"/>
      </rPr>
      <t>&gt;&gt;</t>
    </r>
    <r>
      <rPr>
        <b/>
        <sz val="14"/>
        <color theme="1"/>
        <rFont val="Calibri"/>
        <family val="2"/>
        <scheme val="minor"/>
      </rPr>
      <t xml:space="preserve"> Strategic Information</t>
    </r>
    <r>
      <rPr>
        <sz val="14"/>
        <color theme="1"/>
        <rFont val="Calibri"/>
        <family val="2"/>
        <scheme val="minor"/>
      </rPr>
      <t xml:space="preserve"> - a forecast Profit &amp; Loss Account that allows the company to model future financial performance.</t>
    </r>
  </si>
  <si>
    <r>
      <t xml:space="preserve">In addition to this Project Brief, you will require the following file:
</t>
    </r>
    <r>
      <rPr>
        <b/>
        <sz val="14"/>
        <color theme="1"/>
        <rFont val="Calibri"/>
        <family val="2"/>
      </rPr>
      <t>&gt;&gt;</t>
    </r>
    <r>
      <rPr>
        <sz val="14"/>
        <color theme="1"/>
        <rFont val="Calibri"/>
        <family val="2"/>
      </rPr>
      <t xml:space="preserve"> SI - Data.</t>
    </r>
  </si>
  <si>
    <r>
      <rPr>
        <i/>
        <sz val="14"/>
        <color theme="1"/>
        <rFont val="Calibri"/>
        <family val="2"/>
      </rPr>
      <t>Day 1 overview:</t>
    </r>
    <r>
      <rPr>
        <sz val="14"/>
        <color theme="1"/>
        <rFont val="Calibri"/>
        <family val="2"/>
        <scheme val="minor"/>
      </rPr>
      <t xml:space="preserve">
Day 1 focusses on formatting and adding items to control spreadsheets. This will include (for example) formatting numbers, restricting cells with lists, and creating named ranges.</t>
    </r>
  </si>
  <si>
    <r>
      <rPr>
        <i/>
        <sz val="14"/>
        <color theme="1"/>
        <rFont val="Calibri"/>
        <family val="2"/>
      </rPr>
      <t>Day 2 overview:</t>
    </r>
    <r>
      <rPr>
        <sz val="14"/>
        <color theme="1"/>
        <rFont val="Calibri"/>
        <family val="2"/>
        <scheme val="minor"/>
      </rPr>
      <t xml:space="preserve">
Day 2 focusses on creating a range of formulae. These include simple aggregation, conditional aggregation, if statements, and lookups.</t>
    </r>
  </si>
  <si>
    <r>
      <rPr>
        <i/>
        <sz val="14"/>
        <color theme="1"/>
        <rFont val="Calibri"/>
        <family val="2"/>
      </rPr>
      <t>Day 3 overview:</t>
    </r>
    <r>
      <rPr>
        <sz val="14"/>
        <color theme="1"/>
        <rFont val="Calibri"/>
        <family val="2"/>
        <scheme val="minor"/>
      </rPr>
      <t xml:space="preserve">
Day 3 focusses on visuals - applying conditional formatting and creating sparklines - as well as creating a Goal Seek to model EBIT.</t>
    </r>
  </si>
  <si>
    <r>
      <rPr>
        <i/>
        <sz val="14"/>
        <color theme="1"/>
        <rFont val="Calibri"/>
        <family val="2"/>
      </rPr>
      <t>Day 4 overview:</t>
    </r>
    <r>
      <rPr>
        <sz val="14"/>
        <color theme="1"/>
        <rFont val="Calibri"/>
        <family val="2"/>
        <scheme val="minor"/>
      </rPr>
      <t xml:space="preserve">
Day 4 focusses on writing VBA code to make the Goal Seek for the </t>
    </r>
    <r>
      <rPr>
        <i/>
        <sz val="14"/>
        <color theme="1"/>
        <rFont val="Calibri"/>
        <family val="2"/>
        <scheme val="minor"/>
      </rPr>
      <t>Forecast - Optimisation (Millions)</t>
    </r>
    <r>
      <rPr>
        <sz val="14"/>
        <color theme="1"/>
        <rFont val="Calibri"/>
        <family val="2"/>
        <scheme val="minor"/>
      </rPr>
      <t xml:space="preserve"> section user-friendly and easy to run.</t>
    </r>
  </si>
  <si>
    <r>
      <t xml:space="preserve">Use </t>
    </r>
    <r>
      <rPr>
        <b/>
        <sz val="14"/>
        <color theme="1"/>
        <rFont val="Calibri"/>
        <family val="2"/>
      </rPr>
      <t>simple aggregation</t>
    </r>
    <r>
      <rPr>
        <sz val="14"/>
        <color theme="1"/>
        <rFont val="Calibri"/>
        <family val="2"/>
        <scheme val="minor"/>
      </rPr>
      <t xml:space="preserve"> to complete these columns with a total for each quarter and for each year.</t>
    </r>
  </si>
  <si>
    <r>
      <t xml:space="preserve">Use </t>
    </r>
    <r>
      <rPr>
        <b/>
        <sz val="14"/>
        <color theme="1"/>
        <rFont val="Calibri"/>
        <family val="2"/>
        <scheme val="minor"/>
      </rPr>
      <t>Data Validation</t>
    </r>
    <r>
      <rPr>
        <sz val="14"/>
        <color theme="1"/>
        <rFont val="Calibri"/>
        <family val="2"/>
        <scheme val="minor"/>
      </rPr>
      <t xml:space="preserve"> to restrict a cell using a drop-down list. Give this drop-down list an </t>
    </r>
    <r>
      <rPr>
        <b/>
        <sz val="14"/>
        <color theme="1"/>
        <rFont val="Calibri"/>
        <family val="2"/>
        <scheme val="minor"/>
      </rPr>
      <t>Input Message</t>
    </r>
    <r>
      <rPr>
        <sz val="14"/>
        <color theme="1"/>
        <rFont val="Calibri"/>
        <family val="2"/>
        <scheme val="minor"/>
      </rPr>
      <t xml:space="preserve">.
</t>
    </r>
    <r>
      <rPr>
        <b/>
        <sz val="14"/>
        <color theme="1"/>
        <rFont val="Calibri"/>
        <family val="2"/>
      </rPr>
      <t>&gt;&gt;</t>
    </r>
    <r>
      <rPr>
        <sz val="14"/>
        <color theme="1"/>
        <rFont val="Calibri"/>
        <family val="2"/>
        <scheme val="minor"/>
      </rPr>
      <t xml:space="preserve"> For the </t>
    </r>
    <r>
      <rPr>
        <i/>
        <sz val="14"/>
        <color theme="1"/>
        <rFont val="Calibri"/>
        <family val="2"/>
        <scheme val="minor"/>
      </rPr>
      <t>Headline Results</t>
    </r>
    <r>
      <rPr>
        <sz val="14"/>
        <color theme="1"/>
        <rFont val="Calibri"/>
        <family val="2"/>
        <scheme val="minor"/>
      </rPr>
      <t xml:space="preserve"> section, under the word "Units" - a selection from the words: Thousands, Millions.</t>
    </r>
  </si>
  <si>
    <r>
      <rPr>
        <i/>
        <sz val="14"/>
        <color theme="1"/>
        <rFont val="Calibri"/>
        <family val="2"/>
        <scheme val="minor"/>
      </rPr>
      <t>Note</t>
    </r>
    <r>
      <rPr>
        <sz val="14"/>
        <color theme="1"/>
        <rFont val="Calibri"/>
        <family val="2"/>
        <scheme val="minor"/>
      </rPr>
      <t xml:space="preserve">: In the </t>
    </r>
    <r>
      <rPr>
        <i/>
        <sz val="14"/>
        <color theme="1"/>
        <rFont val="Calibri"/>
        <family val="2"/>
      </rPr>
      <t>Headline Results</t>
    </r>
    <r>
      <rPr>
        <sz val="14"/>
        <color theme="1"/>
        <rFont val="Calibri"/>
        <family val="2"/>
        <scheme val="minor"/>
      </rPr>
      <t xml:space="preserve"> section remember the user has a drop-down list to select whether they want the data shown in </t>
    </r>
    <r>
      <rPr>
        <i/>
        <sz val="14"/>
        <color theme="1"/>
        <rFont val="Calibri"/>
        <family val="2"/>
        <scheme val="minor"/>
      </rPr>
      <t>Thousands</t>
    </r>
    <r>
      <rPr>
        <sz val="14"/>
        <color theme="1"/>
        <rFont val="Calibri"/>
        <family val="2"/>
        <scheme val="minor"/>
      </rPr>
      <t xml:space="preserve"> or </t>
    </r>
    <r>
      <rPr>
        <i/>
        <sz val="14"/>
        <color theme="1"/>
        <rFont val="Calibri"/>
        <family val="2"/>
        <scheme val="minor"/>
      </rPr>
      <t>Millions</t>
    </r>
    <r>
      <rPr>
        <sz val="14"/>
        <color theme="1"/>
        <rFont val="Calibri"/>
        <family val="2"/>
        <scheme val="minor"/>
      </rPr>
      <t xml:space="preserve">. This will abbreviate the number.
For example, using the number 14,287,452:
</t>
    </r>
    <r>
      <rPr>
        <b/>
        <sz val="14"/>
        <color theme="1"/>
        <rFont val="Calibri"/>
        <family val="2"/>
        <scheme val="minor"/>
      </rPr>
      <t>&gt;&gt;</t>
    </r>
    <r>
      <rPr>
        <sz val="14"/>
        <color theme="1"/>
        <rFont val="Calibri"/>
        <family val="2"/>
        <scheme val="minor"/>
      </rPr>
      <t xml:space="preserve"> Selecting </t>
    </r>
    <r>
      <rPr>
        <i/>
        <sz val="14"/>
        <color theme="1"/>
        <rFont val="Calibri"/>
        <family val="2"/>
        <scheme val="minor"/>
      </rPr>
      <t>Thousands</t>
    </r>
    <r>
      <rPr>
        <sz val="14"/>
        <color theme="1"/>
        <rFont val="Calibri"/>
        <family val="2"/>
        <scheme val="minor"/>
      </rPr>
      <t xml:space="preserve"> will show: 14,287.
</t>
    </r>
    <r>
      <rPr>
        <b/>
        <sz val="14"/>
        <color theme="1"/>
        <rFont val="Calibri"/>
        <family val="2"/>
        <scheme val="minor"/>
      </rPr>
      <t>&gt;&gt;</t>
    </r>
    <r>
      <rPr>
        <sz val="14"/>
        <color theme="1"/>
        <rFont val="Calibri"/>
        <family val="2"/>
        <scheme val="minor"/>
      </rPr>
      <t xml:space="preserve"> Selecting </t>
    </r>
    <r>
      <rPr>
        <i/>
        <sz val="14"/>
        <color theme="1"/>
        <rFont val="Calibri"/>
        <family val="2"/>
        <scheme val="minor"/>
      </rPr>
      <t>Millions</t>
    </r>
    <r>
      <rPr>
        <sz val="14"/>
        <color theme="1"/>
        <rFont val="Calibri"/>
        <family val="2"/>
        <scheme val="minor"/>
      </rPr>
      <t xml:space="preserve"> will show: 14.</t>
    </r>
  </si>
  <si>
    <r>
      <rPr>
        <b/>
        <i/>
        <sz val="14"/>
        <color theme="1"/>
        <rFont val="Calibri"/>
        <family val="2"/>
      </rPr>
      <t>Headline Results</t>
    </r>
    <r>
      <rPr>
        <b/>
        <sz val="14"/>
        <color theme="1"/>
        <rFont val="Calibri"/>
        <family val="2"/>
        <scheme val="minor"/>
      </rPr>
      <t xml:space="preserve"> section</t>
    </r>
  </si>
  <si>
    <r>
      <rPr>
        <b/>
        <sz val="14"/>
        <color theme="1"/>
        <rFont val="Calibri"/>
        <family val="2"/>
        <scheme val="minor"/>
      </rPr>
      <t>&gt;&gt;</t>
    </r>
    <r>
      <rPr>
        <sz val="14"/>
        <color theme="1"/>
        <rFont val="Calibri"/>
        <family val="2"/>
        <scheme val="minor"/>
      </rPr>
      <t xml:space="preserve"> The percentage change can be calculated using either of the following:
     </t>
    </r>
    <r>
      <rPr>
        <b/>
        <sz val="14"/>
        <color theme="1"/>
        <rFont val="Calibri"/>
        <family val="2"/>
        <scheme val="minor"/>
      </rPr>
      <t>&gt;</t>
    </r>
    <r>
      <rPr>
        <sz val="14"/>
        <color theme="1"/>
        <rFont val="Calibri"/>
        <family val="2"/>
        <scheme val="minor"/>
      </rPr>
      <t xml:space="preserve"> (New-Old)/Old
     </t>
    </r>
    <r>
      <rPr>
        <b/>
        <sz val="14"/>
        <color theme="1"/>
        <rFont val="Calibri"/>
        <family val="2"/>
        <scheme val="minor"/>
      </rPr>
      <t>&gt;</t>
    </r>
    <r>
      <rPr>
        <sz val="14"/>
        <color theme="1"/>
        <rFont val="Calibri"/>
        <family val="2"/>
        <scheme val="minor"/>
      </rPr>
      <t xml:space="preserve"> (New/Old)-1</t>
    </r>
  </si>
  <si>
    <r>
      <rPr>
        <b/>
        <sz val="14"/>
        <color theme="1"/>
        <rFont val="Calibri"/>
        <family val="2"/>
      </rPr>
      <t>&gt;&gt;</t>
    </r>
    <r>
      <rPr>
        <sz val="14"/>
        <color theme="1"/>
        <rFont val="Calibri"/>
        <family val="2"/>
        <scheme val="minor"/>
      </rPr>
      <t xml:space="preserve"> Create a formula to generate the forecast amounts. These should be the prior year amount changed by the forecast % change.</t>
    </r>
  </si>
  <si>
    <r>
      <rPr>
        <b/>
        <sz val="14"/>
        <color theme="1"/>
        <rFont val="Calibri"/>
        <family val="2"/>
      </rPr>
      <t>&gt;&gt;</t>
    </r>
    <r>
      <rPr>
        <sz val="14"/>
        <color theme="1"/>
        <rFont val="Calibri"/>
        <family val="2"/>
      </rPr>
      <t xml:space="preserve"> C</t>
    </r>
    <r>
      <rPr>
        <sz val="14"/>
        <color theme="1"/>
        <rFont val="Calibri"/>
        <family val="2"/>
        <scheme val="minor"/>
      </rPr>
      <t xml:space="preserve">reate a </t>
    </r>
    <r>
      <rPr>
        <b/>
        <sz val="14"/>
        <color theme="1"/>
        <rFont val="Calibri"/>
        <family val="2"/>
        <scheme val="minor"/>
      </rPr>
      <t>link</t>
    </r>
    <r>
      <rPr>
        <sz val="14"/>
        <color theme="1"/>
        <rFont val="Calibri"/>
        <family val="2"/>
        <scheme val="minor"/>
      </rPr>
      <t xml:space="preserve"> to the </t>
    </r>
    <r>
      <rPr>
        <i/>
        <sz val="14"/>
        <color theme="1"/>
        <rFont val="Calibri"/>
        <family val="2"/>
        <scheme val="minor"/>
      </rPr>
      <t>Historic Data</t>
    </r>
    <r>
      <rPr>
        <sz val="14"/>
        <color theme="1"/>
        <rFont val="Calibri"/>
        <family val="2"/>
        <scheme val="minor"/>
      </rPr>
      <t xml:space="preserve"> tab, combined with an </t>
    </r>
    <r>
      <rPr>
        <b/>
        <sz val="14"/>
        <color theme="1"/>
        <rFont val="Calibri"/>
        <family val="2"/>
        <scheme val="minor"/>
      </rPr>
      <t>IF</t>
    </r>
    <r>
      <rPr>
        <sz val="14"/>
        <color theme="1"/>
        <rFont val="Calibri"/>
        <family val="2"/>
        <scheme val="minor"/>
      </rPr>
      <t xml:space="preserve"> statement that factors in whether the user selects </t>
    </r>
    <r>
      <rPr>
        <i/>
        <sz val="14"/>
        <color theme="1"/>
        <rFont val="Calibri"/>
        <family val="2"/>
        <scheme val="minor"/>
      </rPr>
      <t>Thousands</t>
    </r>
    <r>
      <rPr>
        <sz val="14"/>
        <color theme="1"/>
        <rFont val="Calibri"/>
        <family val="2"/>
        <scheme val="minor"/>
      </rPr>
      <t xml:space="preserve"> or </t>
    </r>
    <r>
      <rPr>
        <i/>
        <sz val="14"/>
        <color theme="1"/>
        <rFont val="Calibri"/>
        <family val="2"/>
        <scheme val="minor"/>
      </rPr>
      <t>Millions</t>
    </r>
    <r>
      <rPr>
        <sz val="14"/>
        <color theme="1"/>
        <rFont val="Calibri"/>
        <family val="2"/>
        <scheme val="minor"/>
      </rPr>
      <t xml:space="preserve">. 
</t>
    </r>
    <r>
      <rPr>
        <i/>
        <sz val="14"/>
        <color theme="1"/>
        <rFont val="Calibri"/>
        <family val="2"/>
        <scheme val="minor"/>
      </rPr>
      <t>Note</t>
    </r>
    <r>
      <rPr>
        <sz val="14"/>
        <color theme="1"/>
        <rFont val="Calibri"/>
        <family val="2"/>
        <scheme val="minor"/>
      </rPr>
      <t xml:space="preserve">: lookups are not required here because the underlying amounts are all sourced from fixed rows.
</t>
    </r>
    <r>
      <rPr>
        <b/>
        <sz val="14"/>
        <color theme="1"/>
        <rFont val="Calibri"/>
        <family val="2"/>
        <scheme val="minor"/>
      </rPr>
      <t>&gt;&gt;</t>
    </r>
    <r>
      <rPr>
        <sz val="14"/>
        <color theme="1"/>
        <rFont val="Calibri"/>
        <family val="2"/>
        <scheme val="minor"/>
      </rPr>
      <t xml:space="preserve"> Include in your formula the </t>
    </r>
    <r>
      <rPr>
        <i/>
        <sz val="14"/>
        <color theme="1"/>
        <rFont val="Calibri"/>
        <family val="2"/>
        <scheme val="minor"/>
      </rPr>
      <t>Named Ranges</t>
    </r>
    <r>
      <rPr>
        <sz val="14"/>
        <color theme="1"/>
        <rFont val="Calibri"/>
        <family val="2"/>
        <scheme val="minor"/>
      </rPr>
      <t xml:space="preserve"> created for </t>
    </r>
    <r>
      <rPr>
        <i/>
        <sz val="14"/>
        <color theme="1"/>
        <rFont val="Calibri"/>
        <family val="2"/>
        <scheme val="minor"/>
      </rPr>
      <t>Thousands</t>
    </r>
    <r>
      <rPr>
        <sz val="14"/>
        <color theme="1"/>
        <rFont val="Calibri"/>
        <family val="2"/>
        <scheme val="minor"/>
      </rPr>
      <t xml:space="preserve"> and </t>
    </r>
    <r>
      <rPr>
        <i/>
        <sz val="14"/>
        <color theme="1"/>
        <rFont val="Calibri"/>
        <family val="2"/>
        <scheme val="minor"/>
      </rPr>
      <t>Millions</t>
    </r>
    <r>
      <rPr>
        <sz val="14"/>
        <color theme="1"/>
        <rFont val="Calibri"/>
        <family val="2"/>
        <scheme val="minor"/>
      </rPr>
      <t>.</t>
    </r>
  </si>
  <si>
    <r>
      <rPr>
        <b/>
        <sz val="14"/>
        <color theme="1"/>
        <rFont val="Calibri"/>
        <family val="2"/>
      </rPr>
      <t>Two macro's are required to improve the Goal Seek.</t>
    </r>
    <r>
      <rPr>
        <sz val="14"/>
        <color theme="1"/>
        <rFont val="Calibri"/>
        <family val="2"/>
        <scheme val="minor"/>
      </rPr>
      <t xml:space="preserve"> The first is a reset to the base scenario. The second will model the number of years to obtain a desired ending EBIT. Each macro requires a separate </t>
    </r>
    <r>
      <rPr>
        <b/>
        <sz val="14"/>
        <color theme="1"/>
        <rFont val="Calibri"/>
        <family val="2"/>
        <scheme val="minor"/>
      </rPr>
      <t xml:space="preserve">button </t>
    </r>
    <r>
      <rPr>
        <sz val="14"/>
        <color theme="1"/>
        <rFont val="Calibri"/>
        <family val="2"/>
        <scheme val="minor"/>
      </rPr>
      <t>on the worksheet to make it easy to run.</t>
    </r>
  </si>
  <si>
    <r>
      <rPr>
        <b/>
        <sz val="14"/>
        <color theme="1"/>
        <rFont val="Calibri"/>
        <family val="2"/>
      </rPr>
      <t>&gt;&gt;</t>
    </r>
    <r>
      <rPr>
        <sz val="14"/>
        <color theme="1"/>
        <rFont val="Calibri"/>
        <family val="2"/>
        <scheme val="minor"/>
      </rPr>
      <t xml:space="preserve"> Senior Management have instructed that the following % changes for each forecast year should be used:
     </t>
    </r>
    <r>
      <rPr>
        <b/>
        <sz val="14"/>
        <color theme="1"/>
        <rFont val="Calibri"/>
        <family val="2"/>
        <scheme val="minor"/>
      </rPr>
      <t>&gt;</t>
    </r>
    <r>
      <rPr>
        <sz val="14"/>
        <color theme="1"/>
        <rFont val="Calibri"/>
        <family val="2"/>
        <scheme val="minor"/>
      </rPr>
      <t xml:space="preserve"> Revenue: 6.2%.
     </t>
    </r>
    <r>
      <rPr>
        <b/>
        <sz val="14"/>
        <color theme="1"/>
        <rFont val="Calibri"/>
        <family val="2"/>
        <scheme val="minor"/>
      </rPr>
      <t>&gt;</t>
    </r>
    <r>
      <rPr>
        <sz val="14"/>
        <color theme="1"/>
        <rFont val="Calibri"/>
        <family val="2"/>
        <scheme val="minor"/>
      </rPr>
      <t xml:space="preserve"> Expense: 2.8%.</t>
    </r>
  </si>
  <si>
    <r>
      <rPr>
        <i/>
        <sz val="14"/>
        <color theme="1"/>
        <rFont val="Calibri"/>
        <family val="2"/>
      </rPr>
      <t>Day 1 overview:</t>
    </r>
    <r>
      <rPr>
        <sz val="14"/>
        <color theme="1"/>
        <rFont val="Calibri"/>
        <family val="2"/>
        <scheme val="minor"/>
      </rPr>
      <t xml:space="preserve">
Day 1 focusses on formatting and adding items to control spreadsheets. This will include (for example) formatting numbers, restricting a cell with a list, and creating named ranges.</t>
    </r>
  </si>
  <si>
    <r>
      <t xml:space="preserve">In the </t>
    </r>
    <r>
      <rPr>
        <b/>
        <i/>
        <sz val="14"/>
        <color theme="1"/>
        <rFont val="Calibri"/>
        <family val="2"/>
      </rPr>
      <t>Named Ranges</t>
    </r>
    <r>
      <rPr>
        <sz val="14"/>
        <color theme="1"/>
        <rFont val="Calibri"/>
        <family val="2"/>
        <scheme val="minor"/>
      </rPr>
      <t xml:space="preserve"> section:
&gt;&gt; Name one cell: K (an abbreviation for thousands). In that cell enter the number 1,000.
&gt;&gt; Name one cell: M (an abbreviation for millions). In that cell enter the number 1,000,000.
&gt;&gt; Format these numbers with a thousand comma separator and zero decimal places.</t>
    </r>
  </si>
  <si>
    <r>
      <t xml:space="preserve">On this tab, you will </t>
    </r>
    <r>
      <rPr>
        <b/>
        <i/>
        <u/>
        <sz val="14"/>
        <color theme="1"/>
        <rFont val="Calibri"/>
        <family val="2"/>
      </rPr>
      <t>only</t>
    </r>
    <r>
      <rPr>
        <b/>
        <sz val="14"/>
        <color theme="1"/>
        <rFont val="Calibri"/>
        <family val="2"/>
      </rPr>
      <t xml:space="preserve"> be completing the </t>
    </r>
    <r>
      <rPr>
        <b/>
        <i/>
        <sz val="14"/>
        <color theme="1"/>
        <rFont val="Calibri"/>
        <family val="2"/>
      </rPr>
      <t>Headline Results</t>
    </r>
    <r>
      <rPr>
        <b/>
        <sz val="14"/>
        <color theme="1"/>
        <rFont val="Calibri"/>
        <family val="2"/>
      </rPr>
      <t xml:space="preserve"> and </t>
    </r>
    <r>
      <rPr>
        <b/>
        <i/>
        <sz val="14"/>
        <color theme="1"/>
        <rFont val="Calibri"/>
        <family val="2"/>
        <scheme val="minor"/>
      </rPr>
      <t>Forecast - Optimisation (Millions)</t>
    </r>
    <r>
      <rPr>
        <b/>
        <sz val="14"/>
        <color theme="1"/>
        <rFont val="Calibri"/>
        <family val="2"/>
        <scheme val="minor"/>
      </rPr>
      <t xml:space="preserve"> sections. You will </t>
    </r>
    <r>
      <rPr>
        <b/>
        <i/>
        <u/>
        <sz val="14"/>
        <color theme="1"/>
        <rFont val="Calibri"/>
        <family val="2"/>
        <scheme val="minor"/>
      </rPr>
      <t>not</t>
    </r>
    <r>
      <rPr>
        <b/>
        <sz val="14"/>
        <color theme="1"/>
        <rFont val="Calibri"/>
        <family val="2"/>
        <scheme val="minor"/>
      </rPr>
      <t xml:space="preserve"> be completing the </t>
    </r>
    <r>
      <rPr>
        <b/>
        <i/>
        <sz val="14"/>
        <color theme="1"/>
        <rFont val="Calibri"/>
        <family val="2"/>
        <scheme val="minor"/>
      </rPr>
      <t>Results by Category</t>
    </r>
    <r>
      <rPr>
        <b/>
        <sz val="14"/>
        <color theme="1"/>
        <rFont val="Calibri"/>
        <family val="2"/>
        <scheme val="minor"/>
      </rPr>
      <t xml:space="preserve"> or </t>
    </r>
    <r>
      <rPr>
        <b/>
        <i/>
        <sz val="14"/>
        <color theme="1"/>
        <rFont val="Calibri"/>
        <family val="2"/>
        <scheme val="minor"/>
      </rPr>
      <t>Actuals - Quarterly Analysis (Thousands)</t>
    </r>
    <r>
      <rPr>
        <b/>
        <sz val="14"/>
        <color theme="1"/>
        <rFont val="Calibri"/>
        <family val="2"/>
        <scheme val="minor"/>
      </rPr>
      <t xml:space="preserve"> sections. This refers not just to Day 1, but to Days 1 - 4 inclusive.</t>
    </r>
  </si>
  <si>
    <r>
      <rPr>
        <b/>
        <sz val="14"/>
        <color theme="1"/>
        <rFont val="Calibri"/>
        <family val="2"/>
        <scheme val="minor"/>
      </rPr>
      <t>&gt;&gt;</t>
    </r>
    <r>
      <rPr>
        <sz val="14"/>
        <color theme="1"/>
        <rFont val="Calibri"/>
        <family val="2"/>
        <scheme val="minor"/>
      </rPr>
      <t xml:space="preserve"> The EBIT Amount is calculated as: </t>
    </r>
    <r>
      <rPr>
        <i/>
        <sz val="14"/>
        <color theme="1"/>
        <rFont val="Calibri"/>
        <family val="2"/>
      </rPr>
      <t>Revenue</t>
    </r>
    <r>
      <rPr>
        <sz val="14"/>
        <color theme="1"/>
        <rFont val="Calibri"/>
        <family val="2"/>
        <scheme val="minor"/>
      </rPr>
      <t xml:space="preserve"> minus </t>
    </r>
    <r>
      <rPr>
        <i/>
        <sz val="14"/>
        <color theme="1"/>
        <rFont val="Calibri"/>
        <family val="2"/>
        <scheme val="minor"/>
      </rPr>
      <t>Expense</t>
    </r>
    <r>
      <rPr>
        <sz val="14"/>
        <color theme="1"/>
        <rFont val="Calibri"/>
        <family val="2"/>
        <scheme val="minor"/>
      </rPr>
      <t xml:space="preserve">.
</t>
    </r>
    <r>
      <rPr>
        <b/>
        <sz val="14"/>
        <color theme="1"/>
        <rFont val="Calibri"/>
        <family val="2"/>
        <scheme val="minor"/>
      </rPr>
      <t>&gt;&gt;</t>
    </r>
    <r>
      <rPr>
        <sz val="14"/>
        <color theme="1"/>
        <rFont val="Calibri"/>
        <family val="2"/>
        <scheme val="minor"/>
      </rPr>
      <t xml:space="preserve"> Enter a formula to calculate the EBIT % change for each year.</t>
    </r>
  </si>
  <si>
    <r>
      <rPr>
        <b/>
        <sz val="14"/>
        <color theme="1"/>
        <rFont val="Calibri"/>
        <family val="2"/>
        <scheme val="minor"/>
      </rPr>
      <t xml:space="preserve">In the </t>
    </r>
    <r>
      <rPr>
        <b/>
        <i/>
        <sz val="14"/>
        <color theme="1"/>
        <rFont val="Calibri"/>
        <family val="2"/>
        <scheme val="minor"/>
      </rPr>
      <t xml:space="preserve">Headline Results </t>
    </r>
    <r>
      <rPr>
        <b/>
        <sz val="14"/>
        <color theme="1"/>
        <rFont val="Calibri"/>
        <family val="2"/>
        <scheme val="minor"/>
      </rPr>
      <t>section:</t>
    </r>
    <r>
      <rPr>
        <sz val="14"/>
        <color theme="1"/>
        <rFont val="Calibri"/>
        <family val="2"/>
        <scheme val="minor"/>
      </rPr>
      <t xml:space="preserve">
</t>
    </r>
    <r>
      <rPr>
        <b/>
        <sz val="14"/>
        <color theme="1"/>
        <rFont val="Calibri"/>
        <family val="2"/>
        <scheme val="minor"/>
      </rPr>
      <t>&gt;&gt;</t>
    </r>
    <r>
      <rPr>
        <sz val="14"/>
        <color theme="1"/>
        <rFont val="Calibri"/>
        <family val="2"/>
        <scheme val="minor"/>
      </rPr>
      <t xml:space="preserve"> Create three </t>
    </r>
    <r>
      <rPr>
        <b/>
        <sz val="14"/>
        <color theme="1"/>
        <rFont val="Calibri"/>
        <family val="2"/>
        <scheme val="minor"/>
      </rPr>
      <t>Sparkline's</t>
    </r>
    <r>
      <rPr>
        <sz val="14"/>
        <color theme="1"/>
        <rFont val="Calibri"/>
        <family val="2"/>
        <scheme val="minor"/>
      </rPr>
      <t xml:space="preserve"> (type: </t>
    </r>
    <r>
      <rPr>
        <i/>
        <sz val="14"/>
        <color theme="1"/>
        <rFont val="Calibri"/>
        <family val="2"/>
        <scheme val="minor"/>
      </rPr>
      <t>column</t>
    </r>
    <r>
      <rPr>
        <sz val="14"/>
        <color theme="1"/>
        <rFont val="Calibri"/>
        <family val="2"/>
        <scheme val="minor"/>
      </rPr>
      <t xml:space="preserve">) on the rows labelled </t>
    </r>
    <r>
      <rPr>
        <i/>
        <sz val="14"/>
        <color theme="1"/>
        <rFont val="Calibri"/>
        <family val="2"/>
        <scheme val="minor"/>
      </rPr>
      <t>Revenue</t>
    </r>
    <r>
      <rPr>
        <sz val="14"/>
        <color theme="1"/>
        <rFont val="Calibri"/>
        <family val="2"/>
        <scheme val="minor"/>
      </rPr>
      <t xml:space="preserve">, </t>
    </r>
    <r>
      <rPr>
        <i/>
        <sz val="14"/>
        <color theme="1"/>
        <rFont val="Calibri"/>
        <family val="2"/>
        <scheme val="minor"/>
      </rPr>
      <t>Expense,</t>
    </r>
    <r>
      <rPr>
        <sz val="14"/>
        <color theme="1"/>
        <rFont val="Calibri"/>
        <family val="2"/>
        <scheme val="minor"/>
      </rPr>
      <t xml:space="preserve"> and </t>
    </r>
    <r>
      <rPr>
        <i/>
        <sz val="14"/>
        <color theme="1"/>
        <rFont val="Calibri"/>
        <family val="2"/>
        <scheme val="minor"/>
      </rPr>
      <t>EBIT</t>
    </r>
    <r>
      <rPr>
        <sz val="14"/>
        <color theme="1"/>
        <rFont val="Calibri"/>
        <family val="2"/>
        <scheme val="minor"/>
      </rPr>
      <t xml:space="preserve">. The Sparkline's should show the </t>
    </r>
    <r>
      <rPr>
        <i/>
        <sz val="14"/>
        <color theme="1"/>
        <rFont val="Calibri"/>
        <family val="2"/>
        <scheme val="minor"/>
      </rPr>
      <t>Amounts</t>
    </r>
    <r>
      <rPr>
        <sz val="14"/>
        <color theme="1"/>
        <rFont val="Calibri"/>
        <family val="2"/>
        <scheme val="minor"/>
      </rPr>
      <t>. Merge and centre the cells across the row so each Sparkline column is above the amount it relates to. Increase the row height to make the Sparkline's more visible.</t>
    </r>
  </si>
  <si>
    <r>
      <t xml:space="preserve">Whilst the worksheet hasn’t been completed yet, the cells can still be </t>
    </r>
    <r>
      <rPr>
        <b/>
        <sz val="14"/>
        <color theme="1"/>
        <rFont val="Calibri"/>
        <family val="2"/>
        <scheme val="minor"/>
      </rPr>
      <t xml:space="preserve">formatted </t>
    </r>
    <r>
      <rPr>
        <sz val="14"/>
        <color theme="1"/>
        <rFont val="Calibri"/>
        <family val="2"/>
        <scheme val="minor"/>
      </rPr>
      <t xml:space="preserve">as follows:
</t>
    </r>
    <r>
      <rPr>
        <b/>
        <sz val="14"/>
        <color theme="1"/>
        <rFont val="Calibri"/>
        <family val="2"/>
      </rPr>
      <t>&gt;&gt;</t>
    </r>
    <r>
      <rPr>
        <sz val="14"/>
        <color theme="1"/>
        <rFont val="Calibri"/>
        <family val="2"/>
        <scheme val="minor"/>
      </rPr>
      <t xml:space="preserve"> All numbers should be formatted with a thousand comma separator, zero decimal places, and with negative numbers in brackets.
</t>
    </r>
    <r>
      <rPr>
        <b/>
        <sz val="14"/>
        <color theme="1"/>
        <rFont val="Calibri"/>
        <family val="2"/>
        <scheme val="minor"/>
      </rPr>
      <t>&gt;&gt;</t>
    </r>
    <r>
      <rPr>
        <sz val="14"/>
        <color theme="1"/>
        <rFont val="Calibri"/>
        <family val="2"/>
        <scheme val="minor"/>
      </rPr>
      <t xml:space="preserve"> All percentages should be formatted with a % sign, one decimal place, and with negative percentages in brackets.
</t>
    </r>
    <r>
      <rPr>
        <b/>
        <sz val="14"/>
        <color theme="1"/>
        <rFont val="Calibri"/>
        <family val="2"/>
        <scheme val="minor"/>
      </rPr>
      <t>&gt;&gt;</t>
    </r>
    <r>
      <rPr>
        <sz val="14"/>
        <color theme="1"/>
        <rFont val="Calibri"/>
        <family val="2"/>
        <scheme val="minor"/>
      </rPr>
      <t xml:space="preserve"> Remember: this formatting is only required on the </t>
    </r>
    <r>
      <rPr>
        <i/>
        <sz val="14"/>
        <color theme="1"/>
        <rFont val="Calibri"/>
        <family val="2"/>
        <scheme val="minor"/>
      </rPr>
      <t>Headline Results</t>
    </r>
    <r>
      <rPr>
        <sz val="14"/>
        <color theme="1"/>
        <rFont val="Calibri"/>
        <family val="2"/>
        <scheme val="minor"/>
      </rPr>
      <t xml:space="preserve"> and </t>
    </r>
    <r>
      <rPr>
        <i/>
        <sz val="14"/>
        <color theme="1"/>
        <rFont val="Calibri"/>
        <family val="2"/>
        <scheme val="minor"/>
      </rPr>
      <t>Forecast - Optimisation (Millions)</t>
    </r>
    <r>
      <rPr>
        <sz val="14"/>
        <color theme="1"/>
        <rFont val="Calibri"/>
        <family val="2"/>
        <scheme val="minor"/>
      </rPr>
      <t xml:space="preserve"> sections.</t>
    </r>
  </si>
  <si>
    <r>
      <rPr>
        <b/>
        <sz val="14"/>
        <color theme="1"/>
        <rFont val="Calibri"/>
        <family val="2"/>
      </rPr>
      <t>&gt;&gt;</t>
    </r>
    <r>
      <rPr>
        <sz val="14"/>
        <color theme="1"/>
        <rFont val="Calibri"/>
        <family val="2"/>
        <scheme val="minor"/>
      </rPr>
      <t xml:space="preserve"> A </t>
    </r>
    <r>
      <rPr>
        <b/>
        <sz val="14"/>
        <color theme="1"/>
        <rFont val="Calibri"/>
        <family val="2"/>
        <scheme val="minor"/>
      </rPr>
      <t xml:space="preserve">pivot table </t>
    </r>
    <r>
      <rPr>
        <sz val="14"/>
        <color theme="1"/>
        <rFont val="Calibri"/>
        <family val="2"/>
        <scheme val="minor"/>
      </rPr>
      <t xml:space="preserve">to show the </t>
    </r>
    <r>
      <rPr>
        <i/>
        <sz val="14"/>
        <color theme="1"/>
        <rFont val="Calibri"/>
        <family val="2"/>
        <scheme val="minor"/>
      </rPr>
      <t>average days</t>
    </r>
    <r>
      <rPr>
        <sz val="14"/>
        <color theme="1"/>
        <rFont val="Calibri"/>
        <family val="2"/>
        <scheme val="minor"/>
      </rPr>
      <t xml:space="preserve"> for </t>
    </r>
    <r>
      <rPr>
        <u/>
        <sz val="14"/>
        <color theme="1"/>
        <rFont val="Calibri"/>
        <family val="2"/>
        <scheme val="minor"/>
      </rPr>
      <t>each</t>
    </r>
    <r>
      <rPr>
        <sz val="14"/>
        <color theme="1"/>
        <rFont val="Calibri"/>
        <family val="2"/>
        <scheme val="minor"/>
      </rPr>
      <t xml:space="preserve"> of the</t>
    </r>
    <r>
      <rPr>
        <i/>
        <sz val="14"/>
        <color theme="1"/>
        <rFont val="Calibri"/>
        <family val="2"/>
        <scheme val="minor"/>
      </rPr>
      <t xml:space="preserve"> </t>
    </r>
    <r>
      <rPr>
        <sz val="14"/>
        <color theme="1"/>
        <rFont val="Calibri"/>
        <family val="2"/>
        <scheme val="minor"/>
      </rPr>
      <t xml:space="preserve">five roles, split by </t>
    </r>
    <r>
      <rPr>
        <i/>
        <sz val="14"/>
        <color theme="1"/>
        <rFont val="Calibri"/>
        <family val="2"/>
        <scheme val="minor"/>
      </rPr>
      <t>Client Group</t>
    </r>
    <r>
      <rPr>
        <sz val="14"/>
        <color theme="1"/>
        <rFont val="Calibri"/>
        <family val="2"/>
        <scheme val="minor"/>
      </rPr>
      <t xml:space="preserve"> and </t>
    </r>
    <r>
      <rPr>
        <i/>
        <sz val="14"/>
        <color theme="1"/>
        <rFont val="Calibri"/>
        <family val="2"/>
        <scheme val="minor"/>
      </rPr>
      <t>Client Detail</t>
    </r>
    <r>
      <rPr>
        <sz val="14"/>
        <color theme="1"/>
        <rFont val="Calibri"/>
        <family val="2"/>
        <scheme val="minor"/>
      </rPr>
      <t xml:space="preserve">. Insert a </t>
    </r>
    <r>
      <rPr>
        <b/>
        <sz val="14"/>
        <color theme="1"/>
        <rFont val="Calibri"/>
        <family val="2"/>
        <scheme val="minor"/>
      </rPr>
      <t>slicer</t>
    </r>
    <r>
      <rPr>
        <sz val="14"/>
        <color theme="1"/>
        <rFont val="Calibri"/>
        <family val="2"/>
        <scheme val="minor"/>
      </rPr>
      <t xml:space="preserve"> for </t>
    </r>
    <r>
      <rPr>
        <i/>
        <sz val="14"/>
        <color theme="1"/>
        <rFont val="Calibri"/>
        <family val="2"/>
        <scheme val="minor"/>
      </rPr>
      <t>Client Detail</t>
    </r>
    <r>
      <rPr>
        <sz val="14"/>
        <color theme="1"/>
        <rFont val="Calibri"/>
        <family val="2"/>
        <scheme val="minor"/>
      </rPr>
      <t xml:space="preserve"> and deselect </t>
    </r>
    <r>
      <rPr>
        <i/>
        <sz val="14"/>
        <color theme="1"/>
        <rFont val="Calibri"/>
        <family val="2"/>
        <scheme val="minor"/>
      </rPr>
      <t>Retail</t>
    </r>
    <r>
      <rPr>
        <sz val="14"/>
        <color theme="1"/>
        <rFont val="Calibri"/>
        <family val="2"/>
        <scheme val="minor"/>
      </rPr>
      <t xml:space="preserve">. Create a </t>
    </r>
    <r>
      <rPr>
        <u/>
        <sz val="14"/>
        <color theme="1"/>
        <rFont val="Calibri"/>
        <family val="2"/>
        <scheme val="minor"/>
      </rPr>
      <t>clustered bar</t>
    </r>
    <r>
      <rPr>
        <sz val="14"/>
        <color theme="1"/>
        <rFont val="Calibri"/>
        <family val="2"/>
        <scheme val="minor"/>
      </rPr>
      <t xml:space="preserve"> </t>
    </r>
    <r>
      <rPr>
        <b/>
        <sz val="14"/>
        <color theme="1"/>
        <rFont val="Calibri"/>
        <family val="2"/>
        <scheme val="minor"/>
      </rPr>
      <t>pivot chart</t>
    </r>
    <r>
      <rPr>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</si>
</sst>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14"/>
      <color theme="1"/>
      <name val="Calibri"/>
      <family val="2"/>
      <scheme val="minor"/>
    </font>
    <font>
      <b/>
      <sz val="48"/>
      <color theme="1"/>
      <name val="Calibri"/>
      <family val="2"/>
      <scheme val="minor"/>
    </font>
    <font>
      <sz val="36"/>
      <color theme="1"/>
      <name val="Calibri"/>
      <family val="2"/>
      <scheme val="minor"/>
    </font>
    <font>
      <sz val="26"/>
      <color theme="1" tint="0.499984740745262"/>
      <name val="Calibri"/>
      <family val="2"/>
      <scheme val="minor"/>
    </font>
    <font>
      <sz val="17"/>
      <color theme="1" tint="0.499984740745262"/>
      <name val="Calibri"/>
      <family val="2"/>
      <scheme val="minor"/>
    </font>
    <font>
      <sz val="17"/>
      <color theme="1"/>
      <name val="Calibri"/>
      <family val="2"/>
      <scheme val="minor"/>
    </font>
    <font>
      <sz val="9"/>
      <color theme="1" tint="0.499984740745262"/>
      <name val="Calibri"/>
      <family val="2"/>
      <scheme val="minor"/>
    </font>
    <font>
      <u/>
      <sz val="11"/>
      <color theme="10"/>
      <name val="Calibri"/>
      <family val="2"/>
      <scheme val="minor"/>
    </font>
    <font>
      <b/>
      <u/>
      <sz val="14"/>
      <color theme="10"/>
      <name val="Calibri"/>
      <family val="2"/>
      <scheme val="minor"/>
    </font>
    <font>
      <i/>
      <sz val="18"/>
      <color theme="1"/>
      <name val="Calibri"/>
      <family val="2"/>
      <scheme val="minor"/>
    </font>
    <font>
      <sz val="18"/>
      <color theme="1"/>
      <name val="Calibri"/>
      <family val="2"/>
      <scheme val="minor"/>
    </font>
    <font>
      <i/>
      <sz val="18"/>
      <color theme="1" tint="0.499984740745262"/>
      <name val="Calibri"/>
      <family val="2"/>
      <scheme val="minor"/>
    </font>
    <font>
      <b/>
      <sz val="20"/>
      <color theme="1"/>
      <name val="Calibri"/>
      <family val="2"/>
      <scheme val="minor"/>
    </font>
    <font>
      <b/>
      <sz val="12"/>
      <color theme="1"/>
      <name val="Calibri"/>
      <family val="2"/>
      <scheme val="minor"/>
    </font>
    <font>
      <sz val="14"/>
      <color theme="1"/>
      <name val="Calibri"/>
      <family val="2"/>
      <scheme val="minor"/>
    </font>
    <font>
      <b/>
      <i/>
      <sz val="14"/>
      <color theme="1"/>
      <name val="Calibri"/>
      <family val="2"/>
      <scheme val="minor"/>
    </font>
    <font>
      <sz val="14"/>
      <color theme="1"/>
      <name val="Calibri"/>
      <family val="2"/>
    </font>
    <font>
      <i/>
      <sz val="14"/>
      <color theme="1"/>
      <name val="Calibri"/>
      <family val="2"/>
      <scheme val="minor"/>
    </font>
    <font>
      <b/>
      <sz val="14"/>
      <color theme="1"/>
      <name val="Calibri"/>
      <family val="2"/>
    </font>
    <font>
      <i/>
      <sz val="14"/>
      <color theme="1"/>
      <name val="Calibri"/>
      <family val="2"/>
    </font>
    <font>
      <b/>
      <sz val="12"/>
      <color theme="0" tint="-0.34998626667073579"/>
      <name val="Calibri"/>
      <family val="2"/>
      <scheme val="minor"/>
    </font>
    <font>
      <i/>
      <u/>
      <sz val="14"/>
      <color theme="1"/>
      <name val="Calibri"/>
      <family val="2"/>
      <scheme val="minor"/>
    </font>
    <font>
      <b/>
      <i/>
      <u/>
      <sz val="14"/>
      <color theme="1"/>
      <name val="Calibri"/>
      <family val="2"/>
      <scheme val="minor"/>
    </font>
    <font>
      <sz val="11"/>
      <color rgb="FF009FE3"/>
      <name val="Calibri"/>
      <family val="2"/>
      <scheme val="minor"/>
    </font>
    <font>
      <u/>
      <sz val="14"/>
      <color theme="1"/>
      <name val="Calibri"/>
      <family val="2"/>
      <scheme val="minor"/>
    </font>
    <font>
      <u/>
      <sz val="14"/>
      <color theme="1"/>
      <name val="Calibri"/>
      <family val="2"/>
    </font>
    <font>
      <b/>
      <i/>
      <sz val="14"/>
      <color theme="1"/>
      <name val="Calibri"/>
      <family val="2"/>
    </font>
    <font>
      <b/>
      <i/>
      <u/>
      <sz val="14"/>
      <color theme="1"/>
      <name val="Calibri"/>
      <family val="2"/>
    </font>
  </fonts>
  <fills count="8">
    <fill>
      <patternFill patternType="none"/>
    </fill>
    <fill>
      <patternFill patternType="gray125"/>
    </fill>
    <fill>
      <patternFill patternType="solid">
        <fgColor theme="0"/>
        <bgColor indexed="64"/>
      </patternFill>
    </fill>
    <fill>
      <patternFill patternType="solid">
        <fgColor rgb="FF9EC23C"/>
        <bgColor indexed="64"/>
      </patternFill>
    </fill>
    <fill>
      <patternFill patternType="solid">
        <fgColor rgb="FFFAB041"/>
        <bgColor indexed="64"/>
      </patternFill>
    </fill>
    <fill>
      <patternFill patternType="solid">
        <fgColor rgb="FF2EABE2"/>
        <bgColor indexed="64"/>
      </patternFill>
    </fill>
    <fill>
      <patternFill patternType="solid">
        <fgColor rgb="FF009FE3"/>
        <bgColor indexed="64"/>
      </patternFill>
    </fill>
    <fill>
      <patternFill patternType="darkGray">
        <bgColor theme="0"/>
      </patternFill>
    </fill>
  </fills>
  <borders count="26">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xf numFmtId="0" fontId="9" fillId="0" borderId="0" applyNumberFormat="0" applyFill="0" applyBorder="0" applyAlignment="0" applyProtection="0"/>
  </cellStyleXfs>
  <cellXfs count="103">
    <xf numFmtId="0" fontId="0" fillId="0" borderId="0" xfId="0"/>
    <xf numFmtId="0" fontId="0" fillId="2" borderId="0" xfId="0" applyFill="1"/>
    <xf numFmtId="0" fontId="3" fillId="2" borderId="0" xfId="0" applyFont="1" applyFill="1" applyAlignment="1">
      <alignment horizontal="right"/>
    </xf>
    <xf numFmtId="0" fontId="4" fillId="2" borderId="0" xfId="0" applyFont="1" applyFill="1" applyAlignment="1">
      <alignment horizontal="right"/>
    </xf>
    <xf numFmtId="0" fontId="0" fillId="2" borderId="0" xfId="0" applyFill="1" applyAlignment="1">
      <alignment horizontal="right"/>
    </xf>
    <xf numFmtId="0" fontId="5" fillId="2" borderId="0" xfId="0" applyFont="1" applyFill="1" applyAlignment="1">
      <alignment horizontal="right"/>
    </xf>
    <xf numFmtId="0" fontId="6" fillId="2" borderId="0" xfId="0" applyFont="1" applyFill="1" applyAlignment="1">
      <alignment horizontal="right"/>
    </xf>
    <xf numFmtId="0" fontId="7" fillId="2" borderId="0" xfId="0" applyFont="1" applyFill="1" applyAlignment="1">
      <alignment horizontal="right"/>
    </xf>
    <xf numFmtId="0" fontId="0" fillId="2" borderId="1" xfId="0" applyFill="1" applyBorder="1"/>
    <xf numFmtId="0" fontId="8" fillId="2" borderId="1" xfId="0" applyFont="1" applyFill="1" applyBorder="1" applyAlignment="1">
      <alignment horizontal="center"/>
    </xf>
    <xf numFmtId="0" fontId="2" fillId="2" borderId="0" xfId="0" applyFont="1" applyFill="1" applyBorder="1" applyAlignment="1">
      <alignment horizontal="center"/>
    </xf>
    <xf numFmtId="0" fontId="11" fillId="2" borderId="0" xfId="0" applyFont="1" applyFill="1"/>
    <xf numFmtId="0" fontId="12" fillId="2" borderId="0" xfId="0" applyFont="1" applyFill="1"/>
    <xf numFmtId="0" fontId="13" fillId="2" borderId="0" xfId="0" applyFont="1" applyFill="1"/>
    <xf numFmtId="0" fontId="12" fillId="2" borderId="3" xfId="0" applyFont="1" applyFill="1" applyBorder="1" applyAlignment="1">
      <alignment horizontal="right" vertical="center" wrapText="1"/>
    </xf>
    <xf numFmtId="0" fontId="0" fillId="2" borderId="0" xfId="0" applyFill="1" applyAlignment="1">
      <alignment horizontal="left" vertical="center"/>
    </xf>
    <xf numFmtId="0" fontId="10" fillId="0" borderId="0" xfId="1" applyFont="1"/>
    <xf numFmtId="0" fontId="10" fillId="2" borderId="0" xfId="1" applyFont="1" applyFill="1"/>
    <xf numFmtId="0" fontId="0" fillId="2" borderId="0" xfId="0" applyFill="1" applyBorder="1"/>
    <xf numFmtId="0" fontId="14" fillId="3" borderId="6" xfId="0" applyFont="1" applyFill="1" applyBorder="1" applyAlignment="1">
      <alignment horizontal="center" vertical="center" wrapText="1"/>
    </xf>
    <xf numFmtId="0" fontId="14" fillId="3" borderId="8" xfId="0" quotePrefix="1" applyFont="1" applyFill="1" applyBorder="1" applyAlignment="1">
      <alignment vertical="center" wrapText="1"/>
    </xf>
    <xf numFmtId="0" fontId="14" fillId="3" borderId="9" xfId="0" applyFont="1" applyFill="1" applyBorder="1" applyAlignment="1">
      <alignment horizontal="center" vertical="center" wrapText="1"/>
    </xf>
    <xf numFmtId="0" fontId="14" fillId="3" borderId="11" xfId="0" applyFont="1" applyFill="1" applyBorder="1" applyAlignment="1">
      <alignment vertical="center" wrapText="1"/>
    </xf>
    <xf numFmtId="0" fontId="14" fillId="2" borderId="12" xfId="0" applyFont="1" applyFill="1" applyBorder="1" applyAlignment="1">
      <alignment horizontal="center" vertical="top" wrapText="1"/>
    </xf>
    <xf numFmtId="0" fontId="15" fillId="2" borderId="6" xfId="0" applyFont="1" applyFill="1" applyBorder="1" applyAlignment="1">
      <alignment horizontal="center" vertical="top" wrapText="1"/>
    </xf>
    <xf numFmtId="0" fontId="15" fillId="2" borderId="7" xfId="0" quotePrefix="1" applyFont="1" applyFill="1" applyBorder="1" applyAlignment="1">
      <alignment vertical="top" wrapText="1"/>
    </xf>
    <xf numFmtId="0" fontId="15" fillId="2" borderId="8" xfId="0" quotePrefix="1" applyFont="1" applyFill="1" applyBorder="1" applyAlignment="1">
      <alignment vertical="top" wrapText="1"/>
    </xf>
    <xf numFmtId="0" fontId="15" fillId="2" borderId="13" xfId="0" applyFont="1" applyFill="1" applyBorder="1" applyAlignment="1">
      <alignment horizontal="center" vertical="top" wrapText="1"/>
    </xf>
    <xf numFmtId="0" fontId="15" fillId="2" borderId="14" xfId="0" applyFont="1" applyFill="1" applyBorder="1" applyAlignment="1">
      <alignment vertical="top" wrapText="1"/>
    </xf>
    <xf numFmtId="0" fontId="15" fillId="2" borderId="11" xfId="0" applyFont="1" applyFill="1" applyBorder="1" applyAlignment="1">
      <alignment vertical="top" wrapText="1"/>
    </xf>
    <xf numFmtId="0" fontId="2" fillId="2" borderId="12" xfId="0" applyFont="1" applyFill="1" applyBorder="1" applyAlignment="1">
      <alignment horizontal="center" vertical="top" wrapText="1"/>
    </xf>
    <xf numFmtId="0" fontId="16" fillId="2" borderId="0" xfId="0" quotePrefix="1" applyFont="1" applyFill="1" applyBorder="1" applyAlignment="1">
      <alignment vertical="top" wrapText="1"/>
    </xf>
    <xf numFmtId="0" fontId="16" fillId="2" borderId="0" xfId="0" applyFont="1" applyFill="1" applyBorder="1" applyAlignment="1">
      <alignment wrapText="1"/>
    </xf>
    <xf numFmtId="0" fontId="2" fillId="2" borderId="13"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0" xfId="0" quotePrefix="1" applyFont="1" applyFill="1" applyBorder="1" applyAlignment="1">
      <alignment vertical="top" wrapText="1"/>
    </xf>
    <xf numFmtId="0" fontId="16" fillId="2" borderId="0" xfId="0" applyFont="1" applyFill="1"/>
    <xf numFmtId="0" fontId="16" fillId="2" borderId="6" xfId="0" applyFont="1" applyFill="1" applyBorder="1"/>
    <xf numFmtId="0" fontId="16" fillId="2" borderId="13" xfId="0" applyFont="1" applyFill="1" applyBorder="1" applyAlignment="1">
      <alignment vertical="top" wrapText="1"/>
    </xf>
    <xf numFmtId="0" fontId="16" fillId="2" borderId="9" xfId="0" applyFont="1" applyFill="1" applyBorder="1" applyAlignment="1">
      <alignment vertical="top" wrapText="1"/>
    </xf>
    <xf numFmtId="0" fontId="16" fillId="2" borderId="0" xfId="0" applyFont="1" applyFill="1" applyAlignment="1">
      <alignment vertical="top" wrapText="1"/>
    </xf>
    <xf numFmtId="0" fontId="16" fillId="2" borderId="0" xfId="0" applyFont="1" applyFill="1" applyBorder="1" applyAlignment="1">
      <alignment vertical="top" wrapText="1"/>
    </xf>
    <xf numFmtId="0" fontId="0" fillId="2" borderId="8" xfId="0" applyFill="1" applyBorder="1"/>
    <xf numFmtId="0" fontId="0" fillId="2" borderId="14" xfId="0" applyFill="1" applyBorder="1"/>
    <xf numFmtId="0" fontId="0" fillId="2" borderId="11" xfId="0" applyFill="1" applyBorder="1"/>
    <xf numFmtId="0" fontId="16" fillId="2" borderId="7" xfId="0" applyFont="1" applyFill="1" applyBorder="1" applyAlignment="1">
      <alignment wrapText="1"/>
    </xf>
    <xf numFmtId="0" fontId="16" fillId="2" borderId="10" xfId="0" applyFont="1" applyFill="1" applyBorder="1" applyAlignment="1">
      <alignment vertical="top" wrapText="1"/>
    </xf>
    <xf numFmtId="0" fontId="14" fillId="4" borderId="6" xfId="0" applyFont="1" applyFill="1" applyBorder="1" applyAlignment="1">
      <alignment horizontal="center" vertical="center" wrapText="1"/>
    </xf>
    <xf numFmtId="0" fontId="14" fillId="4" borderId="8" xfId="0" quotePrefix="1" applyFont="1" applyFill="1" applyBorder="1" applyAlignment="1">
      <alignment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vertical="center" wrapText="1"/>
    </xf>
    <xf numFmtId="0" fontId="16" fillId="2" borderId="6" xfId="0" applyFont="1" applyFill="1" applyBorder="1" applyAlignment="1">
      <alignment vertical="top" wrapText="1"/>
    </xf>
    <xf numFmtId="0" fontId="16" fillId="2" borderId="7" xfId="0" applyFont="1" applyFill="1" applyBorder="1" applyAlignment="1">
      <alignment vertical="top" wrapText="1"/>
    </xf>
    <xf numFmtId="0" fontId="0" fillId="2" borderId="8" xfId="0" applyFill="1" applyBorder="1" applyAlignment="1">
      <alignment vertical="top" wrapText="1"/>
    </xf>
    <xf numFmtId="0" fontId="0" fillId="2" borderId="14" xfId="0" applyFill="1" applyBorder="1" applyAlignment="1">
      <alignment vertical="top" wrapText="1"/>
    </xf>
    <xf numFmtId="0" fontId="0" fillId="2" borderId="11" xfId="0" applyFill="1" applyBorder="1" applyAlignment="1">
      <alignment vertical="top" wrapText="1"/>
    </xf>
    <xf numFmtId="0" fontId="0" fillId="2" borderId="0" xfId="0" applyFill="1" applyAlignment="1">
      <alignment vertical="top" wrapText="1"/>
    </xf>
    <xf numFmtId="0" fontId="18" fillId="2" borderId="0" xfId="0" applyFont="1" applyFill="1" applyBorder="1" applyAlignment="1">
      <alignment vertical="top" wrapText="1"/>
    </xf>
    <xf numFmtId="0" fontId="17" fillId="2" borderId="7" xfId="0" applyFont="1" applyFill="1" applyBorder="1" applyAlignment="1">
      <alignment vertical="top" wrapText="1"/>
    </xf>
    <xf numFmtId="0" fontId="0" fillId="2" borderId="7" xfId="0" applyFill="1" applyBorder="1"/>
    <xf numFmtId="0" fontId="2" fillId="5" borderId="15" xfId="0" applyFont="1" applyFill="1" applyBorder="1" applyAlignment="1">
      <alignment horizontal="center" vertical="top" wrapText="1"/>
    </xf>
    <xf numFmtId="0" fontId="16" fillId="5" borderId="16" xfId="0" applyFont="1" applyFill="1" applyBorder="1" applyAlignment="1">
      <alignment vertical="top" wrapText="1"/>
    </xf>
    <xf numFmtId="0" fontId="2" fillId="5" borderId="17" xfId="0" applyFont="1" applyFill="1" applyBorder="1" applyAlignment="1">
      <alignment horizontal="center" vertical="top" wrapText="1"/>
    </xf>
    <xf numFmtId="0" fontId="0" fillId="5" borderId="18" xfId="0" applyFill="1" applyBorder="1" applyAlignment="1">
      <alignment vertical="top" wrapText="1"/>
    </xf>
    <xf numFmtId="0" fontId="14"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1" fillId="2" borderId="0" xfId="0" applyFont="1" applyFill="1" applyAlignment="1">
      <alignment horizontal="center"/>
    </xf>
    <xf numFmtId="0" fontId="2" fillId="2" borderId="0" xfId="0" applyFont="1" applyFill="1" applyAlignment="1">
      <alignment horizontal="center"/>
    </xf>
    <xf numFmtId="0" fontId="2" fillId="2" borderId="0" xfId="0" applyFont="1" applyFill="1" applyAlignment="1">
      <alignment horizontal="center" vertical="top" wrapText="1"/>
    </xf>
    <xf numFmtId="0" fontId="2" fillId="2" borderId="4" xfId="0" applyFont="1" applyFill="1" applyBorder="1" applyAlignment="1">
      <alignment horizontal="center"/>
    </xf>
    <xf numFmtId="0" fontId="2" fillId="2" borderId="7"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0" xfId="0" applyFont="1" applyFill="1" applyAlignment="1">
      <alignment horizontal="center" vertical="top" wrapText="1"/>
    </xf>
    <xf numFmtId="0" fontId="2" fillId="2" borderId="0" xfId="0" applyFont="1" applyFill="1" applyBorder="1" applyAlignment="1">
      <alignment vertical="top" wrapText="1"/>
    </xf>
    <xf numFmtId="0" fontId="16" fillId="2" borderId="19" xfId="0" applyFont="1" applyFill="1" applyBorder="1" applyAlignment="1">
      <alignment vertical="top" wrapText="1"/>
    </xf>
    <xf numFmtId="0" fontId="22" fillId="2" borderId="12" xfId="0" applyFont="1" applyFill="1" applyBorder="1" applyAlignment="1">
      <alignment horizontal="center" vertical="top" wrapText="1"/>
    </xf>
    <xf numFmtId="0" fontId="2" fillId="2" borderId="20" xfId="0" applyFont="1" applyFill="1" applyBorder="1" applyAlignment="1">
      <alignment horizontal="center" vertical="top" wrapText="1"/>
    </xf>
    <xf numFmtId="0" fontId="16" fillId="2" borderId="21" xfId="0" applyFont="1" applyFill="1" applyBorder="1" applyAlignment="1">
      <alignment vertical="top" wrapText="1"/>
    </xf>
    <xf numFmtId="0" fontId="16" fillId="2" borderId="1" xfId="0" applyFont="1" applyFill="1" applyBorder="1" applyAlignment="1">
      <alignment vertical="top" wrapText="1"/>
    </xf>
    <xf numFmtId="0" fontId="0" fillId="2" borderId="22" xfId="0" applyFill="1" applyBorder="1" applyAlignment="1">
      <alignment vertical="top" wrapText="1"/>
    </xf>
    <xf numFmtId="0" fontId="2" fillId="2" borderId="23" xfId="0" applyFont="1" applyFill="1" applyBorder="1" applyAlignment="1">
      <alignment horizontal="center" vertical="top" wrapText="1"/>
    </xf>
    <xf numFmtId="0" fontId="16" fillId="2" borderId="24" xfId="0" applyFont="1" applyFill="1" applyBorder="1" applyAlignment="1">
      <alignment vertical="top" wrapText="1"/>
    </xf>
    <xf numFmtId="0" fontId="16" fillId="2" borderId="2" xfId="0" applyFont="1" applyFill="1" applyBorder="1" applyAlignment="1">
      <alignment vertical="top" wrapText="1"/>
    </xf>
    <xf numFmtId="0" fontId="0" fillId="2" borderId="25" xfId="0" applyFill="1" applyBorder="1" applyAlignment="1">
      <alignment vertical="top" wrapText="1"/>
    </xf>
    <xf numFmtId="0" fontId="25" fillId="6" borderId="0" xfId="0" applyFont="1" applyFill="1"/>
    <xf numFmtId="0" fontId="10" fillId="2" borderId="0" xfId="1" applyFont="1" applyFill="1" applyBorder="1" applyAlignment="1">
      <alignment horizontal="left"/>
    </xf>
    <xf numFmtId="0" fontId="12" fillId="2" borderId="2" xfId="0" applyFont="1" applyFill="1" applyBorder="1"/>
    <xf numFmtId="0" fontId="18" fillId="7" borderId="0" xfId="0" applyFont="1" applyFill="1" applyBorder="1" applyAlignment="1">
      <alignment vertical="top" wrapText="1"/>
    </xf>
    <xf numFmtId="0" fontId="2" fillId="2" borderId="2" xfId="0" applyFont="1" applyFill="1" applyBorder="1" applyAlignment="1">
      <alignment horizontal="center"/>
    </xf>
    <xf numFmtId="0" fontId="22" fillId="0" borderId="12" xfId="0" applyFont="1" applyFill="1" applyBorder="1" applyAlignment="1">
      <alignment horizontal="center" vertical="top" wrapText="1"/>
    </xf>
    <xf numFmtId="0" fontId="16" fillId="0" borderId="13" xfId="0" applyFont="1" applyFill="1" applyBorder="1" applyAlignment="1">
      <alignment vertical="top" wrapText="1"/>
    </xf>
    <xf numFmtId="0" fontId="0" fillId="0" borderId="14" xfId="0" applyFill="1" applyBorder="1" applyAlignment="1">
      <alignment vertical="top" wrapText="1"/>
    </xf>
    <xf numFmtId="0" fontId="12" fillId="2" borderId="3" xfId="0" applyFont="1" applyFill="1" applyBorder="1" applyAlignment="1">
      <alignment horizontal="left" vertical="center"/>
    </xf>
    <xf numFmtId="0" fontId="12" fillId="0" borderId="3" xfId="0" applyFont="1" applyBorder="1" applyAlignment="1">
      <alignment horizontal="left"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quotePrefix="1" applyFont="1" applyFill="1" applyBorder="1" applyAlignment="1">
      <alignment horizontal="center" vertical="center" wrapText="1"/>
    </xf>
    <xf numFmtId="0" fontId="14" fillId="3" borderId="10" xfId="0" quotePrefix="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7" xfId="0" quotePrefix="1" applyFont="1" applyFill="1" applyBorder="1" applyAlignment="1">
      <alignment horizontal="center" vertical="center" wrapText="1"/>
    </xf>
    <xf numFmtId="0" fontId="14" fillId="4" borderId="10" xfId="0" quotePrefix="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9EC23C"/>
      <color rgb="FFFAB041"/>
      <color rgb="FF3333FF"/>
      <color rgb="FF3333CC"/>
      <color rgb="FF009FE3"/>
      <color rgb="FF2EABE2"/>
      <color rgb="FF7F7F7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D0B88E7-8B56-4B49-BAEC-CB632D582774}"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en-GB"/>
        </a:p>
      </dgm:t>
    </dgm:pt>
    <dgm:pt modelId="{86CE5E13-B7B8-4587-9378-738EBEF89BBF}">
      <dgm:prSet phldrT="[Text]" custT="1"/>
      <dgm:spPr>
        <a:solidFill>
          <a:srgbClr val="9EC23C"/>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dgm:spPr>
      <dgm:t>
        <a:bodyPr/>
        <a:lstStyle/>
        <a:p>
          <a:r>
            <a:rPr lang="en-GB" sz="1600" b="1"/>
            <a:t>Project</a:t>
          </a:r>
        </a:p>
      </dgm:t>
    </dgm:pt>
    <dgm:pt modelId="{18A2C17E-2DF1-42FF-B5D4-B2B39BC34D9D}" type="parTrans" cxnId="{1A71F672-86F7-4F20-AB44-AD23471C5BB7}">
      <dgm:prSet/>
      <dgm:spPr/>
      <dgm:t>
        <a:bodyPr/>
        <a:lstStyle/>
        <a:p>
          <a:endParaRPr lang="en-GB"/>
        </a:p>
      </dgm:t>
    </dgm:pt>
    <dgm:pt modelId="{DDCDED13-646C-4D06-BC41-E4ECE5E89E94}" type="sibTrans" cxnId="{1A71F672-86F7-4F20-AB44-AD23471C5BB7}">
      <dgm:prSet/>
      <dgm:spPr/>
      <dgm:t>
        <a:bodyPr/>
        <a:lstStyle/>
        <a:p>
          <a:endParaRPr lang="en-GB"/>
        </a:p>
      </dgm:t>
    </dgm:pt>
    <dgm:pt modelId="{E7F5BFC5-458D-45B9-AC6C-E972D5226E65}">
      <dgm:prSet phldrT="[Text]" custT="1"/>
      <dgm:spPr>
        <a:solidFill>
          <a:srgbClr val="2EABE2"/>
        </a:solidFill>
        <a:ln>
          <a:solidFill>
            <a:srgbClr val="2EABE2"/>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dgm:spPr>
      <dgm:t>
        <a:bodyPr/>
        <a:lstStyle/>
        <a:p>
          <a:r>
            <a:rPr lang="en-GB" sz="1600" b="1"/>
            <a:t>Data manipulation</a:t>
          </a:r>
        </a:p>
      </dgm:t>
    </dgm:pt>
    <dgm:pt modelId="{B933A974-A5C6-452D-BFB3-BF4B1DC74BFF}" type="parTrans" cxnId="{2A1D678B-3681-4C23-AACF-F4DDB7A8DD03}">
      <dgm:prSet/>
      <dgm:spPr/>
      <dgm:t>
        <a:bodyPr/>
        <a:lstStyle/>
        <a:p>
          <a:endParaRPr lang="en-GB"/>
        </a:p>
      </dgm:t>
    </dgm:pt>
    <dgm:pt modelId="{D66A4B4E-C430-4335-961D-C8671A06B205}" type="sibTrans" cxnId="{2A1D678B-3681-4C23-AACF-F4DDB7A8DD03}">
      <dgm:prSet/>
      <dgm:spPr/>
      <dgm:t>
        <a:bodyPr/>
        <a:lstStyle/>
        <a:p>
          <a:endParaRPr lang="en-GB"/>
        </a:p>
      </dgm:t>
    </dgm:pt>
    <dgm:pt modelId="{652A3CA4-C5FD-4B41-9DE7-0E6F02A82472}">
      <dgm:prSet phldrT="[Text]" custT="1"/>
      <dgm:spPr>
        <a:solidFill>
          <a:srgbClr val="2EABE2"/>
        </a:solidFill>
        <a:ln>
          <a:solidFill>
            <a:srgbClr val="2EABE2"/>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dgm:spPr>
      <dgm:t>
        <a:bodyPr/>
        <a:lstStyle/>
        <a:p>
          <a:r>
            <a:rPr lang="en-GB" sz="1600" b="1"/>
            <a:t>Data analysis</a:t>
          </a:r>
        </a:p>
      </dgm:t>
    </dgm:pt>
    <dgm:pt modelId="{16DD77D7-FD24-4789-A4AA-FB4A21778340}" type="parTrans" cxnId="{55406ACD-DBE8-4826-B514-2EB7103E0BB2}">
      <dgm:prSet/>
      <dgm:spPr/>
      <dgm:t>
        <a:bodyPr/>
        <a:lstStyle/>
        <a:p>
          <a:endParaRPr lang="en-GB"/>
        </a:p>
      </dgm:t>
    </dgm:pt>
    <dgm:pt modelId="{5365CF1F-DC97-4C58-AEDB-B9C52778BEAF}" type="sibTrans" cxnId="{55406ACD-DBE8-4826-B514-2EB7103E0BB2}">
      <dgm:prSet/>
      <dgm:spPr/>
      <dgm:t>
        <a:bodyPr/>
        <a:lstStyle/>
        <a:p>
          <a:endParaRPr lang="en-GB"/>
        </a:p>
      </dgm:t>
    </dgm:pt>
    <dgm:pt modelId="{B734D2F2-B6A8-46E8-9607-DD72E4D2DE7D}">
      <dgm:prSet phldrT="[Text]" custT="1"/>
      <dgm:spPr>
        <a:solidFill>
          <a:srgbClr val="2EABE2"/>
        </a:solidFill>
        <a:ln>
          <a:solidFill>
            <a:srgbClr val="2EABE2"/>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dgm:spPr>
      <dgm:t>
        <a:bodyPr/>
        <a:lstStyle/>
        <a:p>
          <a:r>
            <a:rPr lang="en-GB" sz="1600" b="1"/>
            <a:t>Data visuals</a:t>
          </a:r>
        </a:p>
      </dgm:t>
    </dgm:pt>
    <dgm:pt modelId="{E9C9A50D-FD9A-4B8C-A4F3-7DABDB0081AF}" type="parTrans" cxnId="{04D90183-911F-4581-81B2-25517727DBFE}">
      <dgm:prSet/>
      <dgm:spPr/>
      <dgm:t>
        <a:bodyPr/>
        <a:lstStyle/>
        <a:p>
          <a:endParaRPr lang="en-GB"/>
        </a:p>
      </dgm:t>
    </dgm:pt>
    <dgm:pt modelId="{5BABEFF7-ABD8-4780-866D-D930F67355FB}" type="sibTrans" cxnId="{04D90183-911F-4581-81B2-25517727DBFE}">
      <dgm:prSet/>
      <dgm:spPr/>
      <dgm:t>
        <a:bodyPr/>
        <a:lstStyle/>
        <a:p>
          <a:endParaRPr lang="en-GB"/>
        </a:p>
      </dgm:t>
    </dgm:pt>
    <dgm:pt modelId="{73F18B08-8430-46D7-9E69-A55E364E480B}" type="pres">
      <dgm:prSet presAssocID="{8D0B88E7-8B56-4B49-BAEC-CB632D582774}" presName="hierChild1" presStyleCnt="0">
        <dgm:presLayoutVars>
          <dgm:orgChart val="1"/>
          <dgm:chPref val="1"/>
          <dgm:dir/>
          <dgm:animOne val="branch"/>
          <dgm:animLvl val="lvl"/>
          <dgm:resizeHandles/>
        </dgm:presLayoutVars>
      </dgm:prSet>
      <dgm:spPr/>
    </dgm:pt>
    <dgm:pt modelId="{A0CF6F24-6DCF-40A5-8D66-D4F00AB96438}" type="pres">
      <dgm:prSet presAssocID="{86CE5E13-B7B8-4587-9378-738EBEF89BBF}" presName="hierRoot1" presStyleCnt="0">
        <dgm:presLayoutVars>
          <dgm:hierBranch val="init"/>
        </dgm:presLayoutVars>
      </dgm:prSet>
      <dgm:spPr/>
    </dgm:pt>
    <dgm:pt modelId="{3866B913-8C6A-4612-9A90-6A6009951119}" type="pres">
      <dgm:prSet presAssocID="{86CE5E13-B7B8-4587-9378-738EBEF89BBF}" presName="rootComposite1" presStyleCnt="0"/>
      <dgm:spPr/>
    </dgm:pt>
    <dgm:pt modelId="{7E042C70-A1F8-4B1D-AECD-F0B8F19069C5}" type="pres">
      <dgm:prSet presAssocID="{86CE5E13-B7B8-4587-9378-738EBEF89BBF}" presName="rootText1" presStyleLbl="node0" presStyleIdx="0" presStyleCnt="1">
        <dgm:presLayoutVars>
          <dgm:chPref val="3"/>
        </dgm:presLayoutVars>
      </dgm:prSet>
      <dgm:spPr/>
    </dgm:pt>
    <dgm:pt modelId="{DB2FD40E-2FBF-4BC7-A0D1-68CC48DF1314}" type="pres">
      <dgm:prSet presAssocID="{86CE5E13-B7B8-4587-9378-738EBEF89BBF}" presName="rootConnector1" presStyleLbl="node1" presStyleIdx="0" presStyleCnt="0"/>
      <dgm:spPr/>
    </dgm:pt>
    <dgm:pt modelId="{735F49AD-B4ED-45A1-B2FB-0EE9C41CD7B7}" type="pres">
      <dgm:prSet presAssocID="{86CE5E13-B7B8-4587-9378-738EBEF89BBF}" presName="hierChild2" presStyleCnt="0"/>
      <dgm:spPr/>
    </dgm:pt>
    <dgm:pt modelId="{47E92A0A-F825-4D1B-B212-1A37C61D52F2}" type="pres">
      <dgm:prSet presAssocID="{B933A974-A5C6-452D-BFB3-BF4B1DC74BFF}" presName="Name37" presStyleLbl="parChTrans1D2" presStyleIdx="0" presStyleCnt="3"/>
      <dgm:spPr/>
    </dgm:pt>
    <dgm:pt modelId="{0D400B7D-F0F9-4F7F-890F-B556AF2DCB5E}" type="pres">
      <dgm:prSet presAssocID="{E7F5BFC5-458D-45B9-AC6C-E972D5226E65}" presName="hierRoot2" presStyleCnt="0">
        <dgm:presLayoutVars>
          <dgm:hierBranch val="init"/>
        </dgm:presLayoutVars>
      </dgm:prSet>
      <dgm:spPr/>
    </dgm:pt>
    <dgm:pt modelId="{E6D7F891-E206-44F7-90F4-4795C891300A}" type="pres">
      <dgm:prSet presAssocID="{E7F5BFC5-458D-45B9-AC6C-E972D5226E65}" presName="rootComposite" presStyleCnt="0"/>
      <dgm:spPr/>
    </dgm:pt>
    <dgm:pt modelId="{82006AE7-1D75-4592-B46A-9A5EC6B31374}" type="pres">
      <dgm:prSet presAssocID="{E7F5BFC5-458D-45B9-AC6C-E972D5226E65}" presName="rootText" presStyleLbl="node2" presStyleIdx="0" presStyleCnt="3">
        <dgm:presLayoutVars>
          <dgm:chPref val="3"/>
        </dgm:presLayoutVars>
      </dgm:prSet>
      <dgm:spPr/>
    </dgm:pt>
    <dgm:pt modelId="{356C5353-0581-4832-AA2F-5D7FF9BCD339}" type="pres">
      <dgm:prSet presAssocID="{E7F5BFC5-458D-45B9-AC6C-E972D5226E65}" presName="rootConnector" presStyleLbl="node2" presStyleIdx="0" presStyleCnt="3"/>
      <dgm:spPr/>
    </dgm:pt>
    <dgm:pt modelId="{BB7CC8EF-0E0A-4FEF-80DF-B66E55BE4181}" type="pres">
      <dgm:prSet presAssocID="{E7F5BFC5-458D-45B9-AC6C-E972D5226E65}" presName="hierChild4" presStyleCnt="0"/>
      <dgm:spPr/>
    </dgm:pt>
    <dgm:pt modelId="{1BA7E9A5-C092-41D0-8427-8A20DA641AAF}" type="pres">
      <dgm:prSet presAssocID="{E7F5BFC5-458D-45B9-AC6C-E972D5226E65}" presName="hierChild5" presStyleCnt="0"/>
      <dgm:spPr/>
    </dgm:pt>
    <dgm:pt modelId="{C6D7D9D5-9A21-427D-A8CD-F13ABB2C4D17}" type="pres">
      <dgm:prSet presAssocID="{16DD77D7-FD24-4789-A4AA-FB4A21778340}" presName="Name37" presStyleLbl="parChTrans1D2" presStyleIdx="1" presStyleCnt="3"/>
      <dgm:spPr/>
    </dgm:pt>
    <dgm:pt modelId="{DBD0B866-5B15-43D8-9A56-905B2A41CF78}" type="pres">
      <dgm:prSet presAssocID="{652A3CA4-C5FD-4B41-9DE7-0E6F02A82472}" presName="hierRoot2" presStyleCnt="0">
        <dgm:presLayoutVars>
          <dgm:hierBranch val="init"/>
        </dgm:presLayoutVars>
      </dgm:prSet>
      <dgm:spPr/>
    </dgm:pt>
    <dgm:pt modelId="{47B40DB3-64D8-4ABA-8D41-934266ED3A3B}" type="pres">
      <dgm:prSet presAssocID="{652A3CA4-C5FD-4B41-9DE7-0E6F02A82472}" presName="rootComposite" presStyleCnt="0"/>
      <dgm:spPr/>
    </dgm:pt>
    <dgm:pt modelId="{9229C256-BE5A-4104-8D28-A6392280CDD3}" type="pres">
      <dgm:prSet presAssocID="{652A3CA4-C5FD-4B41-9DE7-0E6F02A82472}" presName="rootText" presStyleLbl="node2" presStyleIdx="1" presStyleCnt="3">
        <dgm:presLayoutVars>
          <dgm:chPref val="3"/>
        </dgm:presLayoutVars>
      </dgm:prSet>
      <dgm:spPr/>
    </dgm:pt>
    <dgm:pt modelId="{431BDAE5-7596-4EED-8A73-FE3ACEAA794F}" type="pres">
      <dgm:prSet presAssocID="{652A3CA4-C5FD-4B41-9DE7-0E6F02A82472}" presName="rootConnector" presStyleLbl="node2" presStyleIdx="1" presStyleCnt="3"/>
      <dgm:spPr/>
    </dgm:pt>
    <dgm:pt modelId="{16B88834-C19E-4A4E-820D-25DB4CE20ACF}" type="pres">
      <dgm:prSet presAssocID="{652A3CA4-C5FD-4B41-9DE7-0E6F02A82472}" presName="hierChild4" presStyleCnt="0"/>
      <dgm:spPr/>
    </dgm:pt>
    <dgm:pt modelId="{E7C59FA4-6004-466B-9448-E348A9D295A3}" type="pres">
      <dgm:prSet presAssocID="{652A3CA4-C5FD-4B41-9DE7-0E6F02A82472}" presName="hierChild5" presStyleCnt="0"/>
      <dgm:spPr/>
    </dgm:pt>
    <dgm:pt modelId="{C2C01FE8-1449-4E53-B2E2-C794DEBEB879}" type="pres">
      <dgm:prSet presAssocID="{E9C9A50D-FD9A-4B8C-A4F3-7DABDB0081AF}" presName="Name37" presStyleLbl="parChTrans1D2" presStyleIdx="2" presStyleCnt="3"/>
      <dgm:spPr/>
    </dgm:pt>
    <dgm:pt modelId="{836470DE-C85B-49C6-AF6B-14CDE2913014}" type="pres">
      <dgm:prSet presAssocID="{B734D2F2-B6A8-46E8-9607-DD72E4D2DE7D}" presName="hierRoot2" presStyleCnt="0">
        <dgm:presLayoutVars>
          <dgm:hierBranch val="init"/>
        </dgm:presLayoutVars>
      </dgm:prSet>
      <dgm:spPr/>
    </dgm:pt>
    <dgm:pt modelId="{AFE704D5-017E-4936-B484-7FF3DB3E8704}" type="pres">
      <dgm:prSet presAssocID="{B734D2F2-B6A8-46E8-9607-DD72E4D2DE7D}" presName="rootComposite" presStyleCnt="0"/>
      <dgm:spPr/>
    </dgm:pt>
    <dgm:pt modelId="{A4DC35BB-FFB9-43A7-9624-6197C87BBD2C}" type="pres">
      <dgm:prSet presAssocID="{B734D2F2-B6A8-46E8-9607-DD72E4D2DE7D}" presName="rootText" presStyleLbl="node2" presStyleIdx="2" presStyleCnt="3">
        <dgm:presLayoutVars>
          <dgm:chPref val="3"/>
        </dgm:presLayoutVars>
      </dgm:prSet>
      <dgm:spPr/>
    </dgm:pt>
    <dgm:pt modelId="{D318E306-149D-4CC1-B086-BB1FA4266B3A}" type="pres">
      <dgm:prSet presAssocID="{B734D2F2-B6A8-46E8-9607-DD72E4D2DE7D}" presName="rootConnector" presStyleLbl="node2" presStyleIdx="2" presStyleCnt="3"/>
      <dgm:spPr/>
    </dgm:pt>
    <dgm:pt modelId="{1680DA3E-5058-4898-AF05-1AE06BC712ED}" type="pres">
      <dgm:prSet presAssocID="{B734D2F2-B6A8-46E8-9607-DD72E4D2DE7D}" presName="hierChild4" presStyleCnt="0"/>
      <dgm:spPr/>
    </dgm:pt>
    <dgm:pt modelId="{60DB41E6-BD88-4CBC-B5AB-1E4849BCA958}" type="pres">
      <dgm:prSet presAssocID="{B734D2F2-B6A8-46E8-9607-DD72E4D2DE7D}" presName="hierChild5" presStyleCnt="0"/>
      <dgm:spPr/>
    </dgm:pt>
    <dgm:pt modelId="{B9DACD4F-3F25-49BC-932D-87FE37ED6F3D}" type="pres">
      <dgm:prSet presAssocID="{86CE5E13-B7B8-4587-9378-738EBEF89BBF}" presName="hierChild3" presStyleCnt="0"/>
      <dgm:spPr/>
    </dgm:pt>
  </dgm:ptLst>
  <dgm:cxnLst>
    <dgm:cxn modelId="{320C9120-5DEF-4176-B844-4128F7A78CDC}" type="presOf" srcId="{652A3CA4-C5FD-4B41-9DE7-0E6F02A82472}" destId="{9229C256-BE5A-4104-8D28-A6392280CDD3}" srcOrd="0" destOrd="0" presId="urn:microsoft.com/office/officeart/2005/8/layout/orgChart1"/>
    <dgm:cxn modelId="{46E7E92B-4DF7-46FE-A43D-18B9B38AB149}" type="presOf" srcId="{E7F5BFC5-458D-45B9-AC6C-E972D5226E65}" destId="{82006AE7-1D75-4592-B46A-9A5EC6B31374}" srcOrd="0" destOrd="0" presId="urn:microsoft.com/office/officeart/2005/8/layout/orgChart1"/>
    <dgm:cxn modelId="{80DC963E-E012-46E2-A338-1FFCF3A4656E}" type="presOf" srcId="{16DD77D7-FD24-4789-A4AA-FB4A21778340}" destId="{C6D7D9D5-9A21-427D-A8CD-F13ABB2C4D17}" srcOrd="0" destOrd="0" presId="urn:microsoft.com/office/officeart/2005/8/layout/orgChart1"/>
    <dgm:cxn modelId="{1A71F672-86F7-4F20-AB44-AD23471C5BB7}" srcId="{8D0B88E7-8B56-4B49-BAEC-CB632D582774}" destId="{86CE5E13-B7B8-4587-9378-738EBEF89BBF}" srcOrd="0" destOrd="0" parTransId="{18A2C17E-2DF1-42FF-B5D4-B2B39BC34D9D}" sibTransId="{DDCDED13-646C-4D06-BC41-E4ECE5E89E94}"/>
    <dgm:cxn modelId="{EB93B880-A1EB-4E7A-914D-F92AAE247F27}" type="presOf" srcId="{B933A974-A5C6-452D-BFB3-BF4B1DC74BFF}" destId="{47E92A0A-F825-4D1B-B212-1A37C61D52F2}" srcOrd="0" destOrd="0" presId="urn:microsoft.com/office/officeart/2005/8/layout/orgChart1"/>
    <dgm:cxn modelId="{04D90183-911F-4581-81B2-25517727DBFE}" srcId="{86CE5E13-B7B8-4587-9378-738EBEF89BBF}" destId="{B734D2F2-B6A8-46E8-9607-DD72E4D2DE7D}" srcOrd="2" destOrd="0" parTransId="{E9C9A50D-FD9A-4B8C-A4F3-7DABDB0081AF}" sibTransId="{5BABEFF7-ABD8-4780-866D-D930F67355FB}"/>
    <dgm:cxn modelId="{2A1D678B-3681-4C23-AACF-F4DDB7A8DD03}" srcId="{86CE5E13-B7B8-4587-9378-738EBEF89BBF}" destId="{E7F5BFC5-458D-45B9-AC6C-E972D5226E65}" srcOrd="0" destOrd="0" parTransId="{B933A974-A5C6-452D-BFB3-BF4B1DC74BFF}" sibTransId="{D66A4B4E-C430-4335-961D-C8671A06B205}"/>
    <dgm:cxn modelId="{42E7A49A-1D41-49A9-82CD-9EDCF979D379}" type="presOf" srcId="{B734D2F2-B6A8-46E8-9607-DD72E4D2DE7D}" destId="{A4DC35BB-FFB9-43A7-9624-6197C87BBD2C}" srcOrd="0" destOrd="0" presId="urn:microsoft.com/office/officeart/2005/8/layout/orgChart1"/>
    <dgm:cxn modelId="{28551FA7-8EAA-4218-8DB1-F5D5EF3AFFA3}" type="presOf" srcId="{86CE5E13-B7B8-4587-9378-738EBEF89BBF}" destId="{7E042C70-A1F8-4B1D-AECD-F0B8F19069C5}" srcOrd="0" destOrd="0" presId="urn:microsoft.com/office/officeart/2005/8/layout/orgChart1"/>
    <dgm:cxn modelId="{E27B34B7-E737-4CCF-8017-57AB0B4EC82C}" type="presOf" srcId="{86CE5E13-B7B8-4587-9378-738EBEF89BBF}" destId="{DB2FD40E-2FBF-4BC7-A0D1-68CC48DF1314}" srcOrd="1" destOrd="0" presId="urn:microsoft.com/office/officeart/2005/8/layout/orgChart1"/>
    <dgm:cxn modelId="{C408FCCA-9D44-46F5-BD16-FB0C492F39B9}" type="presOf" srcId="{E7F5BFC5-458D-45B9-AC6C-E972D5226E65}" destId="{356C5353-0581-4832-AA2F-5D7FF9BCD339}" srcOrd="1" destOrd="0" presId="urn:microsoft.com/office/officeart/2005/8/layout/orgChart1"/>
    <dgm:cxn modelId="{55406ACD-DBE8-4826-B514-2EB7103E0BB2}" srcId="{86CE5E13-B7B8-4587-9378-738EBEF89BBF}" destId="{652A3CA4-C5FD-4B41-9DE7-0E6F02A82472}" srcOrd="1" destOrd="0" parTransId="{16DD77D7-FD24-4789-A4AA-FB4A21778340}" sibTransId="{5365CF1F-DC97-4C58-AEDB-B9C52778BEAF}"/>
    <dgm:cxn modelId="{05FE3ADF-4DAD-4AB3-BB65-C366A0DCB77A}" type="presOf" srcId="{E9C9A50D-FD9A-4B8C-A4F3-7DABDB0081AF}" destId="{C2C01FE8-1449-4E53-B2E2-C794DEBEB879}" srcOrd="0" destOrd="0" presId="urn:microsoft.com/office/officeart/2005/8/layout/orgChart1"/>
    <dgm:cxn modelId="{82572FEE-13E9-47E4-85F5-EAB04BED2464}" type="presOf" srcId="{B734D2F2-B6A8-46E8-9607-DD72E4D2DE7D}" destId="{D318E306-149D-4CC1-B086-BB1FA4266B3A}" srcOrd="1" destOrd="0" presId="urn:microsoft.com/office/officeart/2005/8/layout/orgChart1"/>
    <dgm:cxn modelId="{603667F6-06F2-4382-A4C3-403E538AD5E9}" type="presOf" srcId="{8D0B88E7-8B56-4B49-BAEC-CB632D582774}" destId="{73F18B08-8430-46D7-9E69-A55E364E480B}" srcOrd="0" destOrd="0" presId="urn:microsoft.com/office/officeart/2005/8/layout/orgChart1"/>
    <dgm:cxn modelId="{9DF47DF9-464C-45A4-A43F-3D26FE36765B}" type="presOf" srcId="{652A3CA4-C5FD-4B41-9DE7-0E6F02A82472}" destId="{431BDAE5-7596-4EED-8A73-FE3ACEAA794F}" srcOrd="1" destOrd="0" presId="urn:microsoft.com/office/officeart/2005/8/layout/orgChart1"/>
    <dgm:cxn modelId="{8012682A-A86A-4190-B4B0-43F28B7BA3DB}" type="presParOf" srcId="{73F18B08-8430-46D7-9E69-A55E364E480B}" destId="{A0CF6F24-6DCF-40A5-8D66-D4F00AB96438}" srcOrd="0" destOrd="0" presId="urn:microsoft.com/office/officeart/2005/8/layout/orgChart1"/>
    <dgm:cxn modelId="{80EAD301-99DD-4A66-B1DF-F7BC4B8F0198}" type="presParOf" srcId="{A0CF6F24-6DCF-40A5-8D66-D4F00AB96438}" destId="{3866B913-8C6A-4612-9A90-6A6009951119}" srcOrd="0" destOrd="0" presId="urn:microsoft.com/office/officeart/2005/8/layout/orgChart1"/>
    <dgm:cxn modelId="{CC0F8089-DD3A-4B08-ABEC-CE0467CC0CB7}" type="presParOf" srcId="{3866B913-8C6A-4612-9A90-6A6009951119}" destId="{7E042C70-A1F8-4B1D-AECD-F0B8F19069C5}" srcOrd="0" destOrd="0" presId="urn:microsoft.com/office/officeart/2005/8/layout/orgChart1"/>
    <dgm:cxn modelId="{1DF3C6D2-C067-4198-8A82-7609D1CCDAB2}" type="presParOf" srcId="{3866B913-8C6A-4612-9A90-6A6009951119}" destId="{DB2FD40E-2FBF-4BC7-A0D1-68CC48DF1314}" srcOrd="1" destOrd="0" presId="urn:microsoft.com/office/officeart/2005/8/layout/orgChart1"/>
    <dgm:cxn modelId="{BE81842F-6F51-4EE5-B363-AF32F1176FFE}" type="presParOf" srcId="{A0CF6F24-6DCF-40A5-8D66-D4F00AB96438}" destId="{735F49AD-B4ED-45A1-B2FB-0EE9C41CD7B7}" srcOrd="1" destOrd="0" presId="urn:microsoft.com/office/officeart/2005/8/layout/orgChart1"/>
    <dgm:cxn modelId="{3866717A-2F43-4BC7-B6EF-F1000746C52B}" type="presParOf" srcId="{735F49AD-B4ED-45A1-B2FB-0EE9C41CD7B7}" destId="{47E92A0A-F825-4D1B-B212-1A37C61D52F2}" srcOrd="0" destOrd="0" presId="urn:microsoft.com/office/officeart/2005/8/layout/orgChart1"/>
    <dgm:cxn modelId="{437B8FA0-4390-4010-AFB3-8577F05E141B}" type="presParOf" srcId="{735F49AD-B4ED-45A1-B2FB-0EE9C41CD7B7}" destId="{0D400B7D-F0F9-4F7F-890F-B556AF2DCB5E}" srcOrd="1" destOrd="0" presId="urn:microsoft.com/office/officeart/2005/8/layout/orgChart1"/>
    <dgm:cxn modelId="{98614E8A-DB59-400F-B147-0CFEF63FA286}" type="presParOf" srcId="{0D400B7D-F0F9-4F7F-890F-B556AF2DCB5E}" destId="{E6D7F891-E206-44F7-90F4-4795C891300A}" srcOrd="0" destOrd="0" presId="urn:microsoft.com/office/officeart/2005/8/layout/orgChart1"/>
    <dgm:cxn modelId="{1BF2FD7A-255C-40CA-8C92-8FA0B93391D5}" type="presParOf" srcId="{E6D7F891-E206-44F7-90F4-4795C891300A}" destId="{82006AE7-1D75-4592-B46A-9A5EC6B31374}" srcOrd="0" destOrd="0" presId="urn:microsoft.com/office/officeart/2005/8/layout/orgChart1"/>
    <dgm:cxn modelId="{4740E3AC-5F7E-4205-B889-B47B56F07942}" type="presParOf" srcId="{E6D7F891-E206-44F7-90F4-4795C891300A}" destId="{356C5353-0581-4832-AA2F-5D7FF9BCD339}" srcOrd="1" destOrd="0" presId="urn:microsoft.com/office/officeart/2005/8/layout/orgChart1"/>
    <dgm:cxn modelId="{F1ADE36F-7C2E-4C2A-88C5-A11B9114799D}" type="presParOf" srcId="{0D400B7D-F0F9-4F7F-890F-B556AF2DCB5E}" destId="{BB7CC8EF-0E0A-4FEF-80DF-B66E55BE4181}" srcOrd="1" destOrd="0" presId="urn:microsoft.com/office/officeart/2005/8/layout/orgChart1"/>
    <dgm:cxn modelId="{5748A2A8-934D-4D25-89B5-8501AF887955}" type="presParOf" srcId="{0D400B7D-F0F9-4F7F-890F-B556AF2DCB5E}" destId="{1BA7E9A5-C092-41D0-8427-8A20DA641AAF}" srcOrd="2" destOrd="0" presId="urn:microsoft.com/office/officeart/2005/8/layout/orgChart1"/>
    <dgm:cxn modelId="{C8394597-C130-4378-BE86-8704C1826BB2}" type="presParOf" srcId="{735F49AD-B4ED-45A1-B2FB-0EE9C41CD7B7}" destId="{C6D7D9D5-9A21-427D-A8CD-F13ABB2C4D17}" srcOrd="2" destOrd="0" presId="urn:microsoft.com/office/officeart/2005/8/layout/orgChart1"/>
    <dgm:cxn modelId="{44C61584-3A03-4E8C-A120-569F6BB22022}" type="presParOf" srcId="{735F49AD-B4ED-45A1-B2FB-0EE9C41CD7B7}" destId="{DBD0B866-5B15-43D8-9A56-905B2A41CF78}" srcOrd="3" destOrd="0" presId="urn:microsoft.com/office/officeart/2005/8/layout/orgChart1"/>
    <dgm:cxn modelId="{D4BE8184-E0BB-4E1D-8D2C-B0D0D220BA2D}" type="presParOf" srcId="{DBD0B866-5B15-43D8-9A56-905B2A41CF78}" destId="{47B40DB3-64D8-4ABA-8D41-934266ED3A3B}" srcOrd="0" destOrd="0" presId="urn:microsoft.com/office/officeart/2005/8/layout/orgChart1"/>
    <dgm:cxn modelId="{2C18A9FC-D4FA-403D-B9E9-1E8A8BBBAB2E}" type="presParOf" srcId="{47B40DB3-64D8-4ABA-8D41-934266ED3A3B}" destId="{9229C256-BE5A-4104-8D28-A6392280CDD3}" srcOrd="0" destOrd="0" presId="urn:microsoft.com/office/officeart/2005/8/layout/orgChart1"/>
    <dgm:cxn modelId="{4C86365A-2EDE-4E4A-B271-AA701DF79504}" type="presParOf" srcId="{47B40DB3-64D8-4ABA-8D41-934266ED3A3B}" destId="{431BDAE5-7596-4EED-8A73-FE3ACEAA794F}" srcOrd="1" destOrd="0" presId="urn:microsoft.com/office/officeart/2005/8/layout/orgChart1"/>
    <dgm:cxn modelId="{D908EC95-B77A-42F3-9668-9AE5C14E6768}" type="presParOf" srcId="{DBD0B866-5B15-43D8-9A56-905B2A41CF78}" destId="{16B88834-C19E-4A4E-820D-25DB4CE20ACF}" srcOrd="1" destOrd="0" presId="urn:microsoft.com/office/officeart/2005/8/layout/orgChart1"/>
    <dgm:cxn modelId="{E6B43664-59F9-47A6-8C68-9F458DC5F035}" type="presParOf" srcId="{DBD0B866-5B15-43D8-9A56-905B2A41CF78}" destId="{E7C59FA4-6004-466B-9448-E348A9D295A3}" srcOrd="2" destOrd="0" presId="urn:microsoft.com/office/officeart/2005/8/layout/orgChart1"/>
    <dgm:cxn modelId="{009FD6E3-03D7-4101-B0CD-52C50EACFB24}" type="presParOf" srcId="{735F49AD-B4ED-45A1-B2FB-0EE9C41CD7B7}" destId="{C2C01FE8-1449-4E53-B2E2-C794DEBEB879}" srcOrd="4" destOrd="0" presId="urn:microsoft.com/office/officeart/2005/8/layout/orgChart1"/>
    <dgm:cxn modelId="{10F5ACC8-6ED2-4DA7-872A-3E7E7AB0F73F}" type="presParOf" srcId="{735F49AD-B4ED-45A1-B2FB-0EE9C41CD7B7}" destId="{836470DE-C85B-49C6-AF6B-14CDE2913014}" srcOrd="5" destOrd="0" presId="urn:microsoft.com/office/officeart/2005/8/layout/orgChart1"/>
    <dgm:cxn modelId="{4EEA50FB-5A33-4A8F-8BB6-E003CDE2E4D8}" type="presParOf" srcId="{836470DE-C85B-49C6-AF6B-14CDE2913014}" destId="{AFE704D5-017E-4936-B484-7FF3DB3E8704}" srcOrd="0" destOrd="0" presId="urn:microsoft.com/office/officeart/2005/8/layout/orgChart1"/>
    <dgm:cxn modelId="{D7516682-0C46-4D95-859F-E123CC111163}" type="presParOf" srcId="{AFE704D5-017E-4936-B484-7FF3DB3E8704}" destId="{A4DC35BB-FFB9-43A7-9624-6197C87BBD2C}" srcOrd="0" destOrd="0" presId="urn:microsoft.com/office/officeart/2005/8/layout/orgChart1"/>
    <dgm:cxn modelId="{276FDB84-AFC2-4396-8736-9CDDF73A1EA9}" type="presParOf" srcId="{AFE704D5-017E-4936-B484-7FF3DB3E8704}" destId="{D318E306-149D-4CC1-B086-BB1FA4266B3A}" srcOrd="1" destOrd="0" presId="urn:microsoft.com/office/officeart/2005/8/layout/orgChart1"/>
    <dgm:cxn modelId="{8FF57EC4-50E5-481A-A756-5E27B2478731}" type="presParOf" srcId="{836470DE-C85B-49C6-AF6B-14CDE2913014}" destId="{1680DA3E-5058-4898-AF05-1AE06BC712ED}" srcOrd="1" destOrd="0" presId="urn:microsoft.com/office/officeart/2005/8/layout/orgChart1"/>
    <dgm:cxn modelId="{5CED490C-9289-4018-B778-7F838C1855F4}" type="presParOf" srcId="{836470DE-C85B-49C6-AF6B-14CDE2913014}" destId="{60DB41E6-BD88-4CBC-B5AB-1E4849BCA958}" srcOrd="2" destOrd="0" presId="urn:microsoft.com/office/officeart/2005/8/layout/orgChart1"/>
    <dgm:cxn modelId="{B3E874BB-E05B-423E-8194-38C9A9AC294D}" type="presParOf" srcId="{A0CF6F24-6DCF-40A5-8D66-D4F00AB96438}" destId="{B9DACD4F-3F25-49BC-932D-87FE37ED6F3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2C01FE8-1449-4E53-B2E2-C794DEBEB879}">
      <dsp:nvSpPr>
        <dsp:cNvPr id="0" name=""/>
        <dsp:cNvSpPr/>
      </dsp:nvSpPr>
      <dsp:spPr>
        <a:xfrm>
          <a:off x="2286000" y="1564625"/>
          <a:ext cx="1617361" cy="280699"/>
        </a:xfrm>
        <a:custGeom>
          <a:avLst/>
          <a:gdLst/>
          <a:ahLst/>
          <a:cxnLst/>
          <a:rect l="0" t="0" r="0" b="0"/>
          <a:pathLst>
            <a:path>
              <a:moveTo>
                <a:pt x="0" y="0"/>
              </a:moveTo>
              <a:lnTo>
                <a:pt x="0" y="140349"/>
              </a:lnTo>
              <a:lnTo>
                <a:pt x="1617361" y="140349"/>
              </a:lnTo>
              <a:lnTo>
                <a:pt x="1617361" y="28069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6D7D9D5-9A21-427D-A8CD-F13ABB2C4D17}">
      <dsp:nvSpPr>
        <dsp:cNvPr id="0" name=""/>
        <dsp:cNvSpPr/>
      </dsp:nvSpPr>
      <dsp:spPr>
        <a:xfrm>
          <a:off x="2240280" y="1564625"/>
          <a:ext cx="91440" cy="280699"/>
        </a:xfrm>
        <a:custGeom>
          <a:avLst/>
          <a:gdLst/>
          <a:ahLst/>
          <a:cxnLst/>
          <a:rect l="0" t="0" r="0" b="0"/>
          <a:pathLst>
            <a:path>
              <a:moveTo>
                <a:pt x="45720" y="0"/>
              </a:moveTo>
              <a:lnTo>
                <a:pt x="45720" y="28069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7E92A0A-F825-4D1B-B212-1A37C61D52F2}">
      <dsp:nvSpPr>
        <dsp:cNvPr id="0" name=""/>
        <dsp:cNvSpPr/>
      </dsp:nvSpPr>
      <dsp:spPr>
        <a:xfrm>
          <a:off x="668638" y="1564625"/>
          <a:ext cx="1617361" cy="280699"/>
        </a:xfrm>
        <a:custGeom>
          <a:avLst/>
          <a:gdLst/>
          <a:ahLst/>
          <a:cxnLst/>
          <a:rect l="0" t="0" r="0" b="0"/>
          <a:pathLst>
            <a:path>
              <a:moveTo>
                <a:pt x="1617361" y="0"/>
              </a:moveTo>
              <a:lnTo>
                <a:pt x="1617361" y="140349"/>
              </a:lnTo>
              <a:lnTo>
                <a:pt x="0" y="140349"/>
              </a:lnTo>
              <a:lnTo>
                <a:pt x="0" y="28069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E042C70-A1F8-4B1D-AECD-F0B8F19069C5}">
      <dsp:nvSpPr>
        <dsp:cNvPr id="0" name=""/>
        <dsp:cNvSpPr/>
      </dsp:nvSpPr>
      <dsp:spPr>
        <a:xfrm>
          <a:off x="1617668" y="896294"/>
          <a:ext cx="1336662" cy="668331"/>
        </a:xfrm>
        <a:prstGeom prst="rect">
          <a:avLst/>
        </a:prstGeom>
        <a:solidFill>
          <a:srgbClr val="9EC23C"/>
        </a:solidFill>
        <a:ln w="25400" cap="flat" cmpd="sng" algn="ctr">
          <a:noFill/>
          <a:prstDash val="solid"/>
        </a:ln>
        <a:effectLst>
          <a:outerShdw blurRad="44450" dist="27940" dir="5400000" algn="ctr" rotWithShape="0">
            <a:srgbClr val="000000">
              <a:alpha val="32000"/>
            </a:srgbClr>
          </a:outerShdw>
        </a:effectLst>
        <a:scene3d>
          <a:camera prst="orthographicFront">
            <a:rot lat="0" lon="0" rev="0"/>
          </a:camera>
          <a:lightRig rig="balanced" dir="t">
            <a:rot lat="0" lon="0" rev="8700000"/>
          </a:lightRig>
        </a:scene3d>
        <a:sp3d>
          <a:bevelT w="190500" h="38100"/>
        </a:sp3d>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GB" sz="1600" b="1" kern="1200"/>
            <a:t>Project</a:t>
          </a:r>
        </a:p>
      </dsp:txBody>
      <dsp:txXfrm>
        <a:off x="1617668" y="896294"/>
        <a:ext cx="1336662" cy="668331"/>
      </dsp:txXfrm>
    </dsp:sp>
    <dsp:sp modelId="{82006AE7-1D75-4592-B46A-9A5EC6B31374}">
      <dsp:nvSpPr>
        <dsp:cNvPr id="0" name=""/>
        <dsp:cNvSpPr/>
      </dsp:nvSpPr>
      <dsp:spPr>
        <a:xfrm>
          <a:off x="306" y="1845324"/>
          <a:ext cx="1336662" cy="668331"/>
        </a:xfrm>
        <a:prstGeom prst="rect">
          <a:avLst/>
        </a:prstGeom>
        <a:solidFill>
          <a:srgbClr val="2EABE2"/>
        </a:solidFill>
        <a:ln w="25400" cap="flat" cmpd="sng" algn="ctr">
          <a:solidFill>
            <a:srgbClr val="2EABE2"/>
          </a:solidFill>
          <a:prstDash val="solid"/>
        </a:ln>
        <a:effectLst>
          <a:outerShdw blurRad="44450" dist="27940" dir="5400000" algn="ctr" rotWithShape="0">
            <a:srgbClr val="000000">
              <a:alpha val="32000"/>
            </a:srgbClr>
          </a:outerShdw>
        </a:effectLst>
        <a:scene3d>
          <a:camera prst="orthographicFront">
            <a:rot lat="0" lon="0" rev="0"/>
          </a:camera>
          <a:lightRig rig="balanced" dir="t">
            <a:rot lat="0" lon="0" rev="8700000"/>
          </a:lightRig>
        </a:scene3d>
        <a:sp3d>
          <a:bevelT w="190500" h="38100"/>
        </a:sp3d>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GB" sz="1600" b="1" kern="1200"/>
            <a:t>Data manipulation</a:t>
          </a:r>
        </a:p>
      </dsp:txBody>
      <dsp:txXfrm>
        <a:off x="306" y="1845324"/>
        <a:ext cx="1336662" cy="668331"/>
      </dsp:txXfrm>
    </dsp:sp>
    <dsp:sp modelId="{9229C256-BE5A-4104-8D28-A6392280CDD3}">
      <dsp:nvSpPr>
        <dsp:cNvPr id="0" name=""/>
        <dsp:cNvSpPr/>
      </dsp:nvSpPr>
      <dsp:spPr>
        <a:xfrm>
          <a:off x="1617668" y="1845324"/>
          <a:ext cx="1336662" cy="668331"/>
        </a:xfrm>
        <a:prstGeom prst="rect">
          <a:avLst/>
        </a:prstGeom>
        <a:solidFill>
          <a:srgbClr val="2EABE2"/>
        </a:solidFill>
        <a:ln w="25400" cap="flat" cmpd="sng" algn="ctr">
          <a:solidFill>
            <a:srgbClr val="2EABE2"/>
          </a:solidFill>
          <a:prstDash val="solid"/>
        </a:ln>
        <a:effectLst>
          <a:outerShdw blurRad="44450" dist="27940" dir="5400000" algn="ctr" rotWithShape="0">
            <a:srgbClr val="000000">
              <a:alpha val="32000"/>
            </a:srgbClr>
          </a:outerShdw>
        </a:effectLst>
        <a:scene3d>
          <a:camera prst="orthographicFront">
            <a:rot lat="0" lon="0" rev="0"/>
          </a:camera>
          <a:lightRig rig="balanced" dir="t">
            <a:rot lat="0" lon="0" rev="8700000"/>
          </a:lightRig>
        </a:scene3d>
        <a:sp3d>
          <a:bevelT w="190500" h="38100"/>
        </a:sp3d>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GB" sz="1600" b="1" kern="1200"/>
            <a:t>Data analysis</a:t>
          </a:r>
        </a:p>
      </dsp:txBody>
      <dsp:txXfrm>
        <a:off x="1617668" y="1845324"/>
        <a:ext cx="1336662" cy="668331"/>
      </dsp:txXfrm>
    </dsp:sp>
    <dsp:sp modelId="{A4DC35BB-FFB9-43A7-9624-6197C87BBD2C}">
      <dsp:nvSpPr>
        <dsp:cNvPr id="0" name=""/>
        <dsp:cNvSpPr/>
      </dsp:nvSpPr>
      <dsp:spPr>
        <a:xfrm>
          <a:off x="3235030" y="1845324"/>
          <a:ext cx="1336662" cy="668331"/>
        </a:xfrm>
        <a:prstGeom prst="rect">
          <a:avLst/>
        </a:prstGeom>
        <a:solidFill>
          <a:srgbClr val="2EABE2"/>
        </a:solidFill>
        <a:ln w="25400" cap="flat" cmpd="sng" algn="ctr">
          <a:solidFill>
            <a:srgbClr val="2EABE2"/>
          </a:solidFill>
          <a:prstDash val="solid"/>
        </a:ln>
        <a:effectLst>
          <a:outerShdw blurRad="44450" dist="27940" dir="5400000" algn="ctr" rotWithShape="0">
            <a:srgbClr val="000000">
              <a:alpha val="32000"/>
            </a:srgbClr>
          </a:outerShdw>
        </a:effectLst>
        <a:scene3d>
          <a:camera prst="orthographicFront">
            <a:rot lat="0" lon="0" rev="0"/>
          </a:camera>
          <a:lightRig rig="balanced" dir="t">
            <a:rot lat="0" lon="0" rev="8700000"/>
          </a:lightRig>
        </a:scene3d>
        <a:sp3d>
          <a:bevelT w="190500" h="38100"/>
        </a:sp3d>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GB" sz="1600" b="1" kern="1200"/>
            <a:t>Data visuals</a:t>
          </a:r>
        </a:p>
      </dsp:txBody>
      <dsp:txXfrm>
        <a:off x="3235030" y="1845324"/>
        <a:ext cx="1336662" cy="668331"/>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219075</xdr:colOff>
      <xdr:row>3</xdr:row>
      <xdr:rowOff>142875</xdr:rowOff>
    </xdr:from>
    <xdr:to>
      <xdr:col>5</xdr:col>
      <xdr:colOff>0</xdr:colOff>
      <xdr:row>5</xdr:row>
      <xdr:rowOff>142873</xdr:rowOff>
    </xdr:to>
    <xdr:sp macro="" textlink="">
      <xdr:nvSpPr>
        <xdr:cNvPr id="3" name="Rounded Rectangle 3">
          <a:extLst>
            <a:ext uri="{FF2B5EF4-FFF2-40B4-BE49-F238E27FC236}">
              <a16:creationId xmlns:a16="http://schemas.microsoft.com/office/drawing/2014/main" id="{00000000-0008-0000-0000-000003000000}"/>
            </a:ext>
          </a:extLst>
        </xdr:cNvPr>
        <xdr:cNvSpPr/>
      </xdr:nvSpPr>
      <xdr:spPr>
        <a:xfrm>
          <a:off x="3733800" y="838200"/>
          <a:ext cx="3333750" cy="971548"/>
        </a:xfrm>
        <a:prstGeom prst="roundRect">
          <a:avLst/>
        </a:prstGeom>
        <a:solidFill>
          <a:srgbClr val="3333FF"/>
        </a:solidFill>
        <a:ln w="38100">
          <a:solidFill>
            <a:srgbClr val="3333FF"/>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GB" sz="800" b="1" i="1">
            <a:solidFill>
              <a:schemeClr val="tx1"/>
            </a:solidFill>
            <a:latin typeface="Monotype Corsiva" panose="03010101010201010101" pitchFamily="66" charset="0"/>
          </a:endParaRPr>
        </a:p>
        <a:p>
          <a:pPr algn="ctr"/>
          <a:r>
            <a:rPr lang="en-GB" sz="4000" b="1" i="1">
              <a:solidFill>
                <a:schemeClr val="bg1"/>
              </a:solidFill>
              <a:latin typeface="Monotype Corsiva" panose="03010101010201010101" pitchFamily="66" charset="0"/>
            </a:rPr>
            <a:t>market disciple</a:t>
          </a:r>
        </a:p>
        <a:p>
          <a:pPr algn="ctr"/>
          <a:endParaRPr lang="en-GB" sz="1000" b="1" i="1">
            <a:solidFill>
              <a:sysClr val="windowText" lastClr="000000"/>
            </a:solidFill>
            <a:latin typeface="Monotype Corsiva" panose="03010101010201010101" pitchFamily="66" charset="0"/>
          </a:endParaRPr>
        </a:p>
      </xdr:txBody>
    </xdr:sp>
    <xdr:clientData/>
  </xdr:twoCellAnchor>
  <xdr:twoCellAnchor>
    <xdr:from>
      <xdr:col>1</xdr:col>
      <xdr:colOff>257175</xdr:colOff>
      <xdr:row>7</xdr:row>
      <xdr:rowOff>419100</xdr:rowOff>
    </xdr:from>
    <xdr:to>
      <xdr:col>4</xdr:col>
      <xdr:colOff>866775</xdr:colOff>
      <xdr:row>22</xdr:row>
      <xdr:rowOff>238125</xdr:rowOff>
    </xdr:to>
    <xdr:graphicFrame macro="">
      <xdr:nvGraphicFramePr>
        <xdr:cNvPr id="4" name="Diagra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F7F7F"/>
    <pageSetUpPr fitToPage="1"/>
  </sheetPr>
  <dimension ref="B2:H26"/>
  <sheetViews>
    <sheetView tabSelected="1" zoomScaleNormal="100" workbookViewId="0">
      <selection activeCell="J9" sqref="J9"/>
    </sheetView>
  </sheetViews>
  <sheetFormatPr defaultRowHeight="15" x14ac:dyDescent="0.25"/>
  <cols>
    <col min="1" max="1" width="9.140625" style="1"/>
    <col min="2" max="2" width="41.28515625" style="1" customWidth="1"/>
    <col min="3" max="3" width="2.28515625" style="1" customWidth="1"/>
    <col min="4" max="4" width="15.85546875" style="1" customWidth="1"/>
    <col min="5" max="5" width="37.42578125" style="1" customWidth="1"/>
    <col min="6" max="6" width="10.7109375" style="1" customWidth="1"/>
    <col min="7" max="7" width="37.42578125" style="1" customWidth="1"/>
    <col min="8" max="8" width="10.7109375" style="1" customWidth="1"/>
    <col min="9" max="16384" width="9.140625" style="1"/>
  </cols>
  <sheetData>
    <row r="2" spans="2:8" ht="24.95" customHeight="1" x14ac:dyDescent="0.25">
      <c r="B2" s="85"/>
      <c r="C2" s="85"/>
      <c r="D2" s="85"/>
      <c r="E2" s="85"/>
      <c r="F2" s="85"/>
      <c r="G2" s="85"/>
      <c r="H2" s="85"/>
    </row>
    <row r="5" spans="2:8" ht="61.5" x14ac:dyDescent="0.9">
      <c r="H5" s="2" t="s">
        <v>3</v>
      </c>
    </row>
    <row r="6" spans="2:8" ht="46.5" x14ac:dyDescent="0.7">
      <c r="H6" s="3" t="s">
        <v>0</v>
      </c>
    </row>
    <row r="7" spans="2:8" x14ac:dyDescent="0.25">
      <c r="H7" s="4"/>
    </row>
    <row r="8" spans="2:8" ht="33.75" x14ac:dyDescent="0.5">
      <c r="H8" s="5"/>
    </row>
    <row r="9" spans="2:8" ht="22.5" x14ac:dyDescent="0.35">
      <c r="H9" s="6"/>
    </row>
    <row r="10" spans="2:8" ht="22.5" x14ac:dyDescent="0.35">
      <c r="H10" s="7"/>
    </row>
    <row r="11" spans="2:8" ht="5.0999999999999996" customHeight="1" x14ac:dyDescent="0.25"/>
    <row r="13" spans="2:8" x14ac:dyDescent="0.25">
      <c r="F13" s="8"/>
      <c r="G13" s="8"/>
      <c r="H13" s="9" t="s">
        <v>1</v>
      </c>
    </row>
    <row r="14" spans="2:8" ht="18.75" x14ac:dyDescent="0.3">
      <c r="F14" s="86" t="s">
        <v>49</v>
      </c>
      <c r="G14" s="86"/>
      <c r="H14" s="10">
        <v>1</v>
      </c>
    </row>
    <row r="15" spans="2:8" ht="18.75" x14ac:dyDescent="0.3">
      <c r="F15" s="86" t="s">
        <v>50</v>
      </c>
      <c r="G15" s="86"/>
      <c r="H15" s="10">
        <f>H14+1</f>
        <v>2</v>
      </c>
    </row>
    <row r="16" spans="2:8" ht="18.75" x14ac:dyDescent="0.3">
      <c r="F16" s="86" t="s">
        <v>53</v>
      </c>
      <c r="G16" s="86"/>
      <c r="H16" s="10">
        <f t="shared" ref="H16:H20" si="0">H15+1</f>
        <v>3</v>
      </c>
    </row>
    <row r="17" spans="2:8" ht="18.75" x14ac:dyDescent="0.3">
      <c r="F17" s="86" t="s">
        <v>51</v>
      </c>
      <c r="G17" s="86"/>
      <c r="H17" s="10">
        <f t="shared" si="0"/>
        <v>4</v>
      </c>
    </row>
    <row r="18" spans="2:8" ht="18.75" x14ac:dyDescent="0.3">
      <c r="F18" s="86" t="s">
        <v>52</v>
      </c>
      <c r="G18" s="86"/>
      <c r="H18" s="10">
        <f t="shared" si="0"/>
        <v>5</v>
      </c>
    </row>
    <row r="19" spans="2:8" ht="18.75" x14ac:dyDescent="0.3">
      <c r="F19" s="86" t="s">
        <v>54</v>
      </c>
      <c r="G19" s="86"/>
      <c r="H19" s="10">
        <f t="shared" si="0"/>
        <v>6</v>
      </c>
    </row>
    <row r="20" spans="2:8" ht="18.75" customHeight="1" x14ac:dyDescent="0.3">
      <c r="F20" s="86" t="s">
        <v>55</v>
      </c>
      <c r="G20" s="86"/>
      <c r="H20" s="10">
        <f t="shared" si="0"/>
        <v>7</v>
      </c>
    </row>
    <row r="21" spans="2:8" ht="15" customHeight="1" x14ac:dyDescent="0.35">
      <c r="F21" s="87"/>
      <c r="G21" s="87"/>
      <c r="H21" s="89"/>
    </row>
    <row r="22" spans="2:8" ht="23.25" x14ac:dyDescent="0.35">
      <c r="B22" s="11"/>
      <c r="C22" s="11"/>
      <c r="D22" s="12"/>
      <c r="E22" s="12"/>
      <c r="F22" s="12"/>
      <c r="G22" s="12"/>
      <c r="H22" s="12"/>
    </row>
    <row r="23" spans="2:8" ht="23.25" x14ac:dyDescent="0.35">
      <c r="B23" s="13" t="s">
        <v>4</v>
      </c>
      <c r="C23" s="13"/>
      <c r="D23" s="12"/>
      <c r="E23" s="12"/>
      <c r="F23" s="12"/>
      <c r="G23" s="12"/>
      <c r="H23" s="12"/>
    </row>
    <row r="24" spans="2:8" s="15" customFormat="1" ht="24.95" customHeight="1" x14ac:dyDescent="0.25">
      <c r="B24" s="14" t="s">
        <v>5</v>
      </c>
      <c r="C24" s="14"/>
      <c r="D24" s="93" t="s">
        <v>6</v>
      </c>
      <c r="E24" s="93"/>
      <c r="F24" s="93"/>
      <c r="G24" s="93"/>
      <c r="H24" s="94"/>
    </row>
    <row r="25" spans="2:8" s="15" customFormat="1" ht="24.95" customHeight="1" x14ac:dyDescent="0.25">
      <c r="B25" s="14" t="s">
        <v>7</v>
      </c>
      <c r="C25" s="14"/>
      <c r="D25" s="93" t="s">
        <v>48</v>
      </c>
      <c r="E25" s="93"/>
      <c r="F25" s="93"/>
      <c r="G25" s="93"/>
      <c r="H25" s="94"/>
    </row>
    <row r="26" spans="2:8" s="15" customFormat="1" ht="24.95" customHeight="1" x14ac:dyDescent="0.25">
      <c r="B26" s="14" t="s">
        <v>8</v>
      </c>
      <c r="C26" s="14"/>
      <c r="D26" s="93" t="s">
        <v>9</v>
      </c>
      <c r="E26" s="93"/>
      <c r="F26" s="93"/>
      <c r="G26" s="93"/>
      <c r="H26" s="94"/>
    </row>
  </sheetData>
  <mergeCells count="3">
    <mergeCell ref="D24:H24"/>
    <mergeCell ref="D25:H25"/>
    <mergeCell ref="D26:H26"/>
  </mergeCells>
  <hyperlinks>
    <hyperlink ref="F17" location="'Tactical Info'!A1" display="Tactical Info" xr:uid="{900E903A-0F3E-4853-B5C0-2D3C630C13AF}"/>
    <hyperlink ref="F18" location="'Operational Info'!A1" display="Operational Info" xr:uid="{5BA9E5DB-5712-4FB4-B181-0532B183F41C}"/>
    <hyperlink ref="F19" location="'Balanced Scorecard (full week)'!A1" display="Balanced Scorecard [full week]" xr:uid="{58790B5B-80CB-4410-90CD-6791B1A0EB8D}"/>
    <hyperlink ref="F20" location="'Balanced Scorecard (bankhol wk)'!A1" display="Balanced Scorecard [bank holiday week]" xr:uid="{32B643CE-BCE9-4272-9FD9-DF0570B2BB00}"/>
    <hyperlink ref="F14" location="'Strategic Info (full week)'!A1" display="Strategic Info [full week]" xr:uid="{A82B6487-5897-409F-BAC7-8C219367ECC5}"/>
    <hyperlink ref="F15" location="'Strategic Info (bank hol week)'!A1" display="Strategic Info [bank holiday week]" xr:uid="{BC7DC86F-862D-4E48-8576-C6680DA62F70}"/>
    <hyperlink ref="F16" location="'Strategic &amp; Tactical Info (fw)'!A1" display="Strategic and Tactical Info [full week]" xr:uid="{9716089F-95D3-426D-90CE-DF44AA3A1C60}"/>
  </hyperlinks>
  <printOptions horizontalCentered="1" verticalCentered="1"/>
  <pageMargins left="0.70866141732283472" right="0.70866141732283472" top="0.74803149606299213" bottom="0.74803149606299213" header="0.31496062992125984" footer="0.31496062992125984"/>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B1B5-BECC-40BB-A678-9FD81EAE4BA8}">
  <sheetPr codeName="Sheet5">
    <tabColor rgb="FF9EC23C"/>
  </sheetPr>
  <dimension ref="A1:E1137"/>
  <sheetViews>
    <sheetView topLeftCell="A211" zoomScale="90" zoomScaleNormal="90" workbookViewId="0"/>
  </sheetViews>
  <sheetFormatPr defaultRowHeight="15" x14ac:dyDescent="0.25"/>
  <cols>
    <col min="1" max="1" width="9.140625" style="1" customWidth="1"/>
    <col min="2" max="2" width="23.5703125" style="66" customWidth="1"/>
    <col min="3" max="3" width="3.7109375" style="1" customWidth="1"/>
    <col min="4" max="4" width="119.7109375" style="1" customWidth="1"/>
    <col min="5" max="5" width="3.7109375" style="1" customWidth="1"/>
    <col min="6" max="16384" width="9.140625" style="1"/>
  </cols>
  <sheetData>
    <row r="1" spans="1:5" ht="18.75" x14ac:dyDescent="0.3">
      <c r="A1" s="16" t="s">
        <v>2</v>
      </c>
    </row>
    <row r="2" spans="1:5" ht="18.75" x14ac:dyDescent="0.3">
      <c r="A2" s="17"/>
    </row>
    <row r="3" spans="1:5" ht="15" customHeight="1" x14ac:dyDescent="0.25">
      <c r="B3" s="95" t="s">
        <v>3</v>
      </c>
      <c r="C3" s="19"/>
      <c r="D3" s="97" t="s">
        <v>10</v>
      </c>
      <c r="E3" s="20"/>
    </row>
    <row r="4" spans="1:5" ht="15" customHeight="1" x14ac:dyDescent="0.25">
      <c r="B4" s="96"/>
      <c r="C4" s="21"/>
      <c r="D4" s="98"/>
      <c r="E4" s="22"/>
    </row>
    <row r="5" spans="1:5" ht="15" customHeight="1" x14ac:dyDescent="0.25">
      <c r="D5" s="18"/>
    </row>
    <row r="6" spans="1:5" x14ac:dyDescent="0.25">
      <c r="D6" s="18"/>
    </row>
    <row r="7" spans="1:5" ht="12.95" customHeight="1" x14ac:dyDescent="0.25">
      <c r="B7" s="64"/>
      <c r="C7" s="24"/>
      <c r="D7" s="25"/>
      <c r="E7" s="26"/>
    </row>
    <row r="8" spans="1:5" ht="100.5" customHeight="1" x14ac:dyDescent="0.25">
      <c r="B8" s="30" t="s">
        <v>11</v>
      </c>
      <c r="C8" s="27"/>
      <c r="D8" s="31" t="s">
        <v>36</v>
      </c>
      <c r="E8" s="28"/>
    </row>
    <row r="9" spans="1:5" ht="26.25" x14ac:dyDescent="0.3">
      <c r="B9" s="23"/>
      <c r="C9" s="27"/>
      <c r="D9" s="36"/>
      <c r="E9" s="28"/>
    </row>
    <row r="10" spans="1:5" ht="56.25" x14ac:dyDescent="0.3">
      <c r="B10" s="76" t="str">
        <f>$B$8</f>
        <v>Scenario</v>
      </c>
      <c r="C10" s="27"/>
      <c r="D10" s="32" t="s">
        <v>39</v>
      </c>
      <c r="E10" s="28"/>
    </row>
    <row r="11" spans="1:5" ht="18.75" x14ac:dyDescent="0.25">
      <c r="B11" s="30"/>
      <c r="C11" s="33"/>
      <c r="D11" s="31"/>
      <c r="E11" s="28"/>
    </row>
    <row r="12" spans="1:5" ht="77.25" customHeight="1" x14ac:dyDescent="0.25">
      <c r="B12" s="76" t="str">
        <f>$B$8</f>
        <v>Scenario</v>
      </c>
      <c r="C12" s="33"/>
      <c r="D12" s="31" t="s">
        <v>116</v>
      </c>
      <c r="E12" s="28"/>
    </row>
    <row r="13" spans="1:5" ht="12.95" customHeight="1" x14ac:dyDescent="0.25">
      <c r="B13" s="65"/>
      <c r="C13" s="34"/>
      <c r="D13" s="35"/>
      <c r="E13" s="29"/>
    </row>
    <row r="14" spans="1:5" ht="18.75" x14ac:dyDescent="0.3">
      <c r="B14" s="67"/>
      <c r="C14" s="36"/>
      <c r="D14" s="36"/>
    </row>
    <row r="15" spans="1:5" ht="18.75" x14ac:dyDescent="0.25">
      <c r="B15" s="68"/>
      <c r="C15" s="40"/>
      <c r="D15" s="40"/>
    </row>
    <row r="16" spans="1:5" ht="18.75" x14ac:dyDescent="0.3">
      <c r="B16" s="69"/>
      <c r="C16" s="37"/>
      <c r="D16" s="45"/>
      <c r="E16" s="42"/>
    </row>
    <row r="17" spans="2:5" ht="93.75" x14ac:dyDescent="0.25">
      <c r="B17" s="30" t="s">
        <v>16</v>
      </c>
      <c r="C17" s="38"/>
      <c r="D17" s="57" t="s">
        <v>43</v>
      </c>
      <c r="E17" s="43"/>
    </row>
    <row r="18" spans="2:5" ht="18.75" x14ac:dyDescent="0.25">
      <c r="B18" s="30"/>
      <c r="C18" s="38"/>
      <c r="D18" s="57"/>
      <c r="E18" s="43"/>
    </row>
    <row r="19" spans="2:5" ht="39.75" customHeight="1" x14ac:dyDescent="0.25">
      <c r="B19" s="76" t="str">
        <f>$B$17</f>
        <v>Principles</v>
      </c>
      <c r="C19" s="38"/>
      <c r="D19" s="57" t="s">
        <v>89</v>
      </c>
      <c r="E19" s="43"/>
    </row>
    <row r="20" spans="2:5" ht="18.75" x14ac:dyDescent="0.25">
      <c r="B20" s="76"/>
      <c r="C20" s="38"/>
      <c r="D20" s="88"/>
      <c r="E20" s="43"/>
    </row>
    <row r="21" spans="2:5" ht="18.75" x14ac:dyDescent="0.25">
      <c r="B21" s="76"/>
      <c r="C21" s="38"/>
      <c r="D21" s="57" t="s">
        <v>57</v>
      </c>
      <c r="E21" s="43"/>
    </row>
    <row r="22" spans="2:5" ht="18.75" x14ac:dyDescent="0.25">
      <c r="B22" s="65"/>
      <c r="C22" s="39"/>
      <c r="D22" s="46"/>
      <c r="E22" s="44"/>
    </row>
    <row r="23" spans="2:5" ht="18.75" x14ac:dyDescent="0.25">
      <c r="B23" s="70"/>
      <c r="C23" s="52"/>
      <c r="D23" s="58"/>
      <c r="E23" s="59"/>
    </row>
    <row r="24" spans="2:5" ht="18.75" x14ac:dyDescent="0.3">
      <c r="B24" s="67"/>
      <c r="C24" s="36"/>
      <c r="D24" s="36"/>
    </row>
    <row r="25" spans="2:5" ht="18.75" x14ac:dyDescent="0.3">
      <c r="B25" s="69"/>
      <c r="C25" s="37"/>
      <c r="D25" s="45"/>
      <c r="E25" s="42"/>
    </row>
    <row r="26" spans="2:5" ht="58.5" customHeight="1" x14ac:dyDescent="0.25">
      <c r="B26" s="30" t="s">
        <v>12</v>
      </c>
      <c r="C26" s="38"/>
      <c r="D26" s="41" t="s">
        <v>87</v>
      </c>
      <c r="E26" s="43"/>
    </row>
    <row r="27" spans="2:5" ht="18.75" x14ac:dyDescent="0.25">
      <c r="B27" s="30"/>
      <c r="C27" s="38"/>
      <c r="D27" s="41"/>
      <c r="E27" s="43"/>
    </row>
    <row r="28" spans="2:5" ht="37.5" x14ac:dyDescent="0.25">
      <c r="B28" s="76" t="str">
        <f>$B$26</f>
        <v>Guidelines</v>
      </c>
      <c r="C28" s="38"/>
      <c r="D28" s="41" t="s">
        <v>90</v>
      </c>
      <c r="E28" s="43"/>
    </row>
    <row r="29" spans="2:5" ht="18.75" x14ac:dyDescent="0.25">
      <c r="B29" s="30"/>
      <c r="C29" s="38"/>
      <c r="D29" s="41"/>
      <c r="E29" s="43"/>
    </row>
    <row r="30" spans="2:5" ht="18.75" x14ac:dyDescent="0.25">
      <c r="B30" s="76" t="str">
        <f>$B$26</f>
        <v>Guidelines</v>
      </c>
      <c r="C30" s="38"/>
      <c r="D30" s="74" t="s">
        <v>58</v>
      </c>
      <c r="E30" s="43"/>
    </row>
    <row r="31" spans="2:5" ht="18.75" x14ac:dyDescent="0.25">
      <c r="B31" s="65"/>
      <c r="C31" s="39"/>
      <c r="D31" s="46"/>
      <c r="E31" s="44"/>
    </row>
    <row r="32" spans="2:5" ht="18.75" x14ac:dyDescent="0.25">
      <c r="B32" s="68"/>
      <c r="C32" s="40"/>
      <c r="D32" s="40"/>
    </row>
    <row r="33" spans="2:5" ht="18.75" x14ac:dyDescent="0.25">
      <c r="B33" s="68"/>
      <c r="C33" s="40"/>
      <c r="D33" s="40"/>
    </row>
    <row r="34" spans="2:5" ht="18.75" x14ac:dyDescent="0.3">
      <c r="B34" s="69"/>
      <c r="C34" s="37"/>
      <c r="D34" s="45"/>
      <c r="E34" s="42"/>
    </row>
    <row r="35" spans="2:5" ht="37.5" x14ac:dyDescent="0.25">
      <c r="B35" s="30" t="s">
        <v>93</v>
      </c>
      <c r="C35" s="38"/>
      <c r="D35" s="57" t="s">
        <v>117</v>
      </c>
      <c r="E35" s="43"/>
    </row>
    <row r="36" spans="2:5" ht="18.75" x14ac:dyDescent="0.25">
      <c r="B36" s="30"/>
      <c r="C36" s="38"/>
      <c r="D36" s="41"/>
      <c r="E36" s="43"/>
    </row>
    <row r="37" spans="2:5" ht="18.75" x14ac:dyDescent="0.25">
      <c r="B37" s="76" t="str">
        <f>$B$35</f>
        <v>File</v>
      </c>
      <c r="C37" s="38"/>
      <c r="D37" s="41" t="s">
        <v>92</v>
      </c>
      <c r="E37" s="43"/>
    </row>
    <row r="38" spans="2:5" ht="18.75" x14ac:dyDescent="0.25">
      <c r="B38" s="65"/>
      <c r="C38" s="39"/>
      <c r="D38" s="46"/>
      <c r="E38" s="44"/>
    </row>
    <row r="39" spans="2:5" ht="18.75" x14ac:dyDescent="0.25">
      <c r="B39" s="70"/>
      <c r="C39" s="52"/>
      <c r="D39" s="58"/>
      <c r="E39" s="59"/>
    </row>
    <row r="40" spans="2:5" ht="18.75" x14ac:dyDescent="0.25">
      <c r="B40" s="71"/>
      <c r="C40" s="41"/>
      <c r="D40" s="41"/>
      <c r="E40" s="18"/>
    </row>
    <row r="41" spans="2:5" ht="15" customHeight="1" x14ac:dyDescent="0.25">
      <c r="B41" s="99" t="s">
        <v>22</v>
      </c>
      <c r="C41" s="47"/>
      <c r="D41" s="101" t="s">
        <v>13</v>
      </c>
      <c r="E41" s="48"/>
    </row>
    <row r="42" spans="2:5" ht="15" customHeight="1" x14ac:dyDescent="0.25">
      <c r="B42" s="100"/>
      <c r="C42" s="49"/>
      <c r="D42" s="102"/>
      <c r="E42" s="50"/>
    </row>
    <row r="43" spans="2:5" ht="18.75" x14ac:dyDescent="0.25">
      <c r="B43" s="68"/>
      <c r="C43" s="40"/>
      <c r="D43" s="40"/>
    </row>
    <row r="44" spans="2:5" ht="18.75" x14ac:dyDescent="0.25">
      <c r="B44" s="72"/>
      <c r="C44" s="51"/>
      <c r="D44" s="52"/>
      <c r="E44" s="53"/>
    </row>
    <row r="45" spans="2:5" ht="78" customHeight="1" x14ac:dyDescent="0.25">
      <c r="B45" s="30"/>
      <c r="C45" s="38"/>
      <c r="D45" s="75" t="s">
        <v>118</v>
      </c>
      <c r="E45" s="54"/>
    </row>
    <row r="46" spans="2:5" ht="18.75" x14ac:dyDescent="0.25">
      <c r="B46" s="30"/>
      <c r="C46" s="38"/>
      <c r="D46" s="41"/>
      <c r="E46" s="54"/>
    </row>
    <row r="47" spans="2:5" ht="18.75" x14ac:dyDescent="0.25">
      <c r="B47" s="60" t="s">
        <v>17</v>
      </c>
      <c r="C47" s="61"/>
      <c r="D47" s="62" t="s">
        <v>15</v>
      </c>
      <c r="E47" s="63"/>
    </row>
    <row r="48" spans="2:5" ht="18.75" x14ac:dyDescent="0.25">
      <c r="B48" s="30"/>
      <c r="C48" s="38"/>
      <c r="D48" s="41"/>
      <c r="E48" s="54"/>
    </row>
    <row r="49" spans="2:5" ht="18.75" x14ac:dyDescent="0.25">
      <c r="B49" s="30" t="s">
        <v>18</v>
      </c>
      <c r="C49" s="38"/>
      <c r="D49" s="41" t="s">
        <v>40</v>
      </c>
      <c r="E49" s="54"/>
    </row>
    <row r="50" spans="2:5" ht="18.75" x14ac:dyDescent="0.25">
      <c r="B50" s="30"/>
      <c r="C50" s="38"/>
      <c r="D50" s="41"/>
      <c r="E50" s="54"/>
    </row>
    <row r="51" spans="2:5" ht="96.75" customHeight="1" x14ac:dyDescent="0.25">
      <c r="B51" s="77" t="s">
        <v>19</v>
      </c>
      <c r="C51" s="78"/>
      <c r="D51" s="79" t="s">
        <v>99</v>
      </c>
      <c r="E51" s="80"/>
    </row>
    <row r="52" spans="2:5" ht="18.75" x14ac:dyDescent="0.25">
      <c r="B52" s="81"/>
      <c r="C52" s="82"/>
      <c r="D52" s="83"/>
      <c r="E52" s="84"/>
    </row>
    <row r="53" spans="2:5" ht="212.25" customHeight="1" x14ac:dyDescent="0.25">
      <c r="B53" s="30" t="s">
        <v>44</v>
      </c>
      <c r="C53" s="38"/>
      <c r="D53" s="41" t="s">
        <v>94</v>
      </c>
      <c r="E53" s="54"/>
    </row>
    <row r="54" spans="2:5" ht="18.75" x14ac:dyDescent="0.25">
      <c r="B54" s="30"/>
      <c r="C54" s="38"/>
      <c r="D54" s="41"/>
      <c r="E54" s="54"/>
    </row>
    <row r="55" spans="2:5" ht="18.75" x14ac:dyDescent="0.25">
      <c r="B55" s="76" t="str">
        <f>$B$53</f>
        <v>Historic Data</v>
      </c>
      <c r="C55" s="38"/>
      <c r="D55" s="41" t="s">
        <v>61</v>
      </c>
      <c r="E55" s="54"/>
    </row>
    <row r="56" spans="2:5" ht="18.75" x14ac:dyDescent="0.25">
      <c r="B56" s="30"/>
      <c r="C56" s="38"/>
      <c r="D56" s="41"/>
      <c r="E56" s="54"/>
    </row>
    <row r="57" spans="2:5" ht="18.75" x14ac:dyDescent="0.25">
      <c r="B57" s="76" t="str">
        <f>$B$53</f>
        <v>Historic Data</v>
      </c>
      <c r="C57" s="38"/>
      <c r="D57" s="41" t="str">
        <f ca="1">"Add filters to all column headings up to and including December "&amp;YEAR(TODAY())-1&amp;" so users can filter when required."</f>
        <v>Add filters to all column headings up to and including December 2021 so users can filter when required.</v>
      </c>
      <c r="E57" s="54"/>
    </row>
    <row r="58" spans="2:5" ht="18.75" x14ac:dyDescent="0.25">
      <c r="B58" s="30"/>
      <c r="C58" s="38"/>
      <c r="D58" s="41"/>
      <c r="E58" s="54"/>
    </row>
    <row r="59" spans="2:5" ht="18.75" x14ac:dyDescent="0.25">
      <c r="B59" s="77" t="s">
        <v>30</v>
      </c>
      <c r="C59" s="78"/>
      <c r="D59" s="79" t="s">
        <v>45</v>
      </c>
      <c r="E59" s="80"/>
    </row>
    <row r="60" spans="2:5" ht="18.75" x14ac:dyDescent="0.25">
      <c r="B60" s="30"/>
      <c r="C60" s="38"/>
      <c r="D60" s="41" t="str">
        <f ca="1">"&gt;&gt; The Actuals represent the three historic years from "&amp;YEAR(TODAY())-3&amp;" to "&amp;YEAR(TODAY())-1&amp;"."</f>
        <v>&gt;&gt; The Actuals represent the three historic years from 2019 to 2021.</v>
      </c>
      <c r="E60" s="54"/>
    </row>
    <row r="61" spans="2:5" ht="18.75" x14ac:dyDescent="0.25">
      <c r="B61" s="30"/>
      <c r="C61" s="38"/>
      <c r="D61" s="41" t="str">
        <f ca="1">"&gt;&gt; Assume we are currently at the very beginning of "&amp;YEAR(TODAY())&amp;"."</f>
        <v>&gt;&gt; Assume we are currently at the very beginning of 2022.</v>
      </c>
      <c r="E61" s="54"/>
    </row>
    <row r="62" spans="2:5" ht="18.75" x14ac:dyDescent="0.25">
      <c r="B62" s="30"/>
      <c r="C62" s="38"/>
      <c r="D62" s="41" t="str">
        <f ca="1">"&gt;&gt; The Forecast represents the five future years from "&amp;YEAR(TODAY())&amp;" to "&amp;YEAR(TODAY())+4&amp;"."</f>
        <v>&gt;&gt; The Forecast represents the five future years from 2022 to 2026.</v>
      </c>
      <c r="E62" s="54"/>
    </row>
    <row r="63" spans="2:5" ht="18.75" x14ac:dyDescent="0.25">
      <c r="B63" s="30"/>
      <c r="C63" s="38"/>
      <c r="D63" s="41"/>
      <c r="E63" s="54"/>
    </row>
    <row r="64" spans="2:5" ht="18.75" x14ac:dyDescent="0.25">
      <c r="B64" s="76" t="str">
        <f>$B$59</f>
        <v>Assumptions</v>
      </c>
      <c r="C64" s="38"/>
      <c r="D64" s="41" t="s">
        <v>37</v>
      </c>
      <c r="E64" s="54"/>
    </row>
    <row r="65" spans="2:5" ht="18.75" x14ac:dyDescent="0.25">
      <c r="B65" s="30"/>
      <c r="C65" s="38"/>
      <c r="D65" s="41"/>
      <c r="E65" s="54"/>
    </row>
    <row r="66" spans="2:5" ht="18.75" x14ac:dyDescent="0.25">
      <c r="B66" s="76" t="str">
        <f>$B$59</f>
        <v>Assumptions</v>
      </c>
      <c r="C66" s="38"/>
      <c r="D66" s="41" t="s">
        <v>60</v>
      </c>
      <c r="E66" s="54"/>
    </row>
    <row r="67" spans="2:5" ht="18.75" x14ac:dyDescent="0.25">
      <c r="B67" s="30"/>
      <c r="C67" s="38"/>
      <c r="D67" s="41"/>
      <c r="E67" s="54"/>
    </row>
    <row r="68" spans="2:5" ht="37.5" x14ac:dyDescent="0.25">
      <c r="B68" s="76" t="str">
        <f>$B$59</f>
        <v>Assumptions</v>
      </c>
      <c r="C68" s="38"/>
      <c r="D68" s="41" t="s">
        <v>62</v>
      </c>
      <c r="E68" s="54"/>
    </row>
    <row r="69" spans="2:5" ht="18.75" x14ac:dyDescent="0.25">
      <c r="B69" s="30"/>
      <c r="C69" s="38"/>
      <c r="D69" s="41"/>
      <c r="E69" s="54"/>
    </row>
    <row r="70" spans="2:5" ht="37.5" x14ac:dyDescent="0.25">
      <c r="B70" s="76" t="str">
        <f>$B$59</f>
        <v>Assumptions</v>
      </c>
      <c r="C70" s="38"/>
      <c r="D70" s="41" t="s">
        <v>63</v>
      </c>
      <c r="E70" s="54"/>
    </row>
    <row r="71" spans="2:5" ht="18.75" customHeight="1" x14ac:dyDescent="0.25">
      <c r="B71" s="30"/>
      <c r="C71" s="38"/>
      <c r="D71" s="41"/>
      <c r="E71" s="54"/>
    </row>
    <row r="72" spans="2:5" ht="78" customHeight="1" x14ac:dyDescent="0.25">
      <c r="B72" s="90" t="str">
        <f>$B$59</f>
        <v>Assumptions</v>
      </c>
      <c r="C72" s="91"/>
      <c r="D72" s="41" t="s">
        <v>77</v>
      </c>
      <c r="E72" s="92"/>
    </row>
    <row r="73" spans="2:5" ht="18.75" customHeight="1" x14ac:dyDescent="0.25">
      <c r="B73" s="30"/>
      <c r="C73" s="38"/>
      <c r="D73" s="41"/>
      <c r="E73" s="54"/>
    </row>
    <row r="74" spans="2:5" ht="77.25" customHeight="1" x14ac:dyDescent="0.25">
      <c r="B74" s="90" t="str">
        <f>$B$59</f>
        <v>Assumptions</v>
      </c>
      <c r="C74" s="38"/>
      <c r="D74" s="41" t="s">
        <v>97</v>
      </c>
      <c r="E74" s="54"/>
    </row>
    <row r="75" spans="2:5" ht="18.75" x14ac:dyDescent="0.25">
      <c r="B75" s="81"/>
      <c r="C75" s="82"/>
      <c r="D75" s="83"/>
      <c r="E75" s="84"/>
    </row>
    <row r="76" spans="2:5" ht="93.75" x14ac:dyDescent="0.25">
      <c r="B76" s="30" t="s">
        <v>31</v>
      </c>
      <c r="C76" s="38"/>
      <c r="D76" s="41" t="s">
        <v>64</v>
      </c>
      <c r="E76" s="54"/>
    </row>
    <row r="77" spans="2:5" ht="18.75" x14ac:dyDescent="0.25">
      <c r="B77" s="30"/>
      <c r="C77" s="38"/>
      <c r="D77" s="41"/>
      <c r="E77" s="54"/>
    </row>
    <row r="78" spans="2:5" ht="172.5" customHeight="1" x14ac:dyDescent="0.25">
      <c r="B78" s="76" t="str">
        <f>$B$76</f>
        <v>Summary</v>
      </c>
      <c r="C78" s="38"/>
      <c r="D78" s="41" t="s">
        <v>95</v>
      </c>
      <c r="E78" s="54"/>
    </row>
    <row r="79" spans="2:5" ht="18.75" customHeight="1" x14ac:dyDescent="0.25">
      <c r="B79" s="76"/>
      <c r="C79" s="38"/>
      <c r="D79" s="41" t="str">
        <f ca="1">"     &gt; One drop-down list to select the start point - any quarter from "&amp;YEAR(TODAY())-3&amp;" to "&amp;YEAR(TODAY())-1&amp;"."</f>
        <v xml:space="preserve">     &gt; One drop-down list to select the start point - any quarter from 2019 to 2021.</v>
      </c>
      <c r="E79" s="54"/>
    </row>
    <row r="80" spans="2:5" ht="18.75" customHeight="1" x14ac:dyDescent="0.25">
      <c r="B80" s="76"/>
      <c r="C80" s="38"/>
      <c r="D80" s="41" t="str">
        <f ca="1">"     &gt; One drop-down list to select the end point - any quarter from "&amp;YEAR(TODAY())-3&amp;" to "&amp;YEAR(TODAY())-1&amp;"."</f>
        <v xml:space="preserve">     &gt; One drop-down list to select the end point - any quarter from 2019 to 2021.</v>
      </c>
      <c r="E80" s="54"/>
    </row>
    <row r="81" spans="2:5" ht="18.75" customHeight="1" x14ac:dyDescent="0.25">
      <c r="B81" s="76"/>
      <c r="C81" s="38"/>
      <c r="D81" s="41" t="s">
        <v>96</v>
      </c>
      <c r="E81" s="54"/>
    </row>
    <row r="82" spans="2:5" ht="18.75" customHeight="1" x14ac:dyDescent="0.25">
      <c r="B82" s="76"/>
      <c r="C82" s="38"/>
      <c r="D82" s="41"/>
      <c r="E82" s="54"/>
    </row>
    <row r="83" spans="2:5" ht="38.25" customHeight="1" x14ac:dyDescent="0.25">
      <c r="B83" s="76" t="str">
        <f>$B$76</f>
        <v>Summary</v>
      </c>
      <c r="C83" s="38"/>
      <c r="D83" s="41" t="s">
        <v>98</v>
      </c>
      <c r="E83" s="54"/>
    </row>
    <row r="84" spans="2:5" ht="18.75" x14ac:dyDescent="0.25">
      <c r="B84" s="65"/>
      <c r="C84" s="39"/>
      <c r="D84" s="46"/>
      <c r="E84" s="55"/>
    </row>
    <row r="85" spans="2:5" ht="18.75" x14ac:dyDescent="0.25">
      <c r="B85" s="68"/>
      <c r="C85" s="40"/>
      <c r="D85" s="40"/>
      <c r="E85" s="56"/>
    </row>
    <row r="86" spans="2:5" ht="18.75" x14ac:dyDescent="0.25">
      <c r="B86" s="68"/>
      <c r="C86" s="40"/>
      <c r="D86" s="40"/>
      <c r="E86" s="56"/>
    </row>
    <row r="87" spans="2:5" ht="15" customHeight="1" x14ac:dyDescent="0.25">
      <c r="B87" s="99" t="s">
        <v>23</v>
      </c>
      <c r="C87" s="47"/>
      <c r="D87" s="101" t="s">
        <v>24</v>
      </c>
      <c r="E87" s="48"/>
    </row>
    <row r="88" spans="2:5" ht="15" customHeight="1" x14ac:dyDescent="0.25">
      <c r="B88" s="100"/>
      <c r="C88" s="49"/>
      <c r="D88" s="102"/>
      <c r="E88" s="50"/>
    </row>
    <row r="89" spans="2:5" ht="18.75" x14ac:dyDescent="0.25">
      <c r="B89" s="68"/>
      <c r="C89" s="40"/>
      <c r="D89" s="40"/>
    </row>
    <row r="90" spans="2:5" ht="18.75" x14ac:dyDescent="0.25">
      <c r="B90" s="72"/>
      <c r="C90" s="51"/>
      <c r="D90" s="52"/>
      <c r="E90" s="53"/>
    </row>
    <row r="91" spans="2:5" ht="77.25" customHeight="1" x14ac:dyDescent="0.25">
      <c r="B91" s="30"/>
      <c r="C91" s="38"/>
      <c r="D91" s="75" t="s">
        <v>119</v>
      </c>
      <c r="E91" s="54"/>
    </row>
    <row r="92" spans="2:5" ht="18.75" x14ac:dyDescent="0.25">
      <c r="B92" s="30"/>
      <c r="C92" s="38"/>
      <c r="D92" s="41"/>
      <c r="E92" s="54"/>
    </row>
    <row r="93" spans="2:5" ht="18.75" x14ac:dyDescent="0.25">
      <c r="B93" s="60" t="s">
        <v>17</v>
      </c>
      <c r="C93" s="61"/>
      <c r="D93" s="62" t="s">
        <v>15</v>
      </c>
      <c r="E93" s="63"/>
    </row>
    <row r="94" spans="2:5" ht="18.75" x14ac:dyDescent="0.25">
      <c r="B94" s="30"/>
      <c r="C94" s="38"/>
      <c r="D94" s="41"/>
      <c r="E94" s="54"/>
    </row>
    <row r="95" spans="2:5" ht="134.25" customHeight="1" x14ac:dyDescent="0.25">
      <c r="B95" s="30" t="s">
        <v>44</v>
      </c>
      <c r="C95" s="38"/>
      <c r="D95" s="41" t="s">
        <v>101</v>
      </c>
      <c r="E95" s="54"/>
    </row>
    <row r="96" spans="2:5" ht="18.75" x14ac:dyDescent="0.25">
      <c r="B96" s="30"/>
      <c r="C96" s="38"/>
      <c r="D96" s="41"/>
      <c r="E96" s="54"/>
    </row>
    <row r="97" spans="2:5" ht="18.75" customHeight="1" x14ac:dyDescent="0.25">
      <c r="B97" s="76" t="str">
        <f>$B$95</f>
        <v>Historic Data</v>
      </c>
      <c r="C97" s="38"/>
      <c r="D97" s="41" t="str">
        <f ca="1">"There are columns to the right of the data (after December "&amp;YEAR(TODAY())-1&amp;")."</f>
        <v>There are columns to the right of the data (after December 2021).</v>
      </c>
      <c r="E97" s="54"/>
    </row>
    <row r="98" spans="2:5" ht="18.75" customHeight="1" x14ac:dyDescent="0.25">
      <c r="B98" s="76"/>
      <c r="C98" s="38"/>
      <c r="D98" s="41" t="s">
        <v>122</v>
      </c>
      <c r="E98" s="54"/>
    </row>
    <row r="99" spans="2:5" ht="18.75" x14ac:dyDescent="0.25">
      <c r="B99" s="30"/>
      <c r="C99" s="38"/>
      <c r="D99" s="41"/>
      <c r="E99" s="54"/>
    </row>
    <row r="100" spans="2:5" ht="97.5" customHeight="1" x14ac:dyDescent="0.25">
      <c r="B100" s="76" t="str">
        <f>$B$95</f>
        <v>Historic Data</v>
      </c>
      <c r="C100" s="38"/>
      <c r="D100" s="41" t="s">
        <v>88</v>
      </c>
      <c r="E100" s="54"/>
    </row>
    <row r="101" spans="2:5" ht="18.75" x14ac:dyDescent="0.25">
      <c r="B101" s="30"/>
      <c r="C101" s="38"/>
      <c r="D101" s="41"/>
      <c r="E101" s="54"/>
    </row>
    <row r="102" spans="2:5" ht="18.75" customHeight="1" x14ac:dyDescent="0.25">
      <c r="B102" s="30" t="s">
        <v>30</v>
      </c>
      <c r="C102" s="38"/>
      <c r="D102" s="74" t="s">
        <v>46</v>
      </c>
      <c r="E102" s="54"/>
    </row>
    <row r="103" spans="2:5" ht="18.75" customHeight="1" x14ac:dyDescent="0.25">
      <c r="B103" s="76"/>
      <c r="C103" s="38"/>
      <c r="D103" s="74" t="str">
        <f ca="1">"Values for Actuals - "&amp;YEAR(TODAY())-3&amp;" to "&amp;YEAR(TODAY())-1&amp;":"</f>
        <v>Values for Actuals - 2019 to 2021:</v>
      </c>
      <c r="E103" s="54"/>
    </row>
    <row r="104" spans="2:5" ht="39" customHeight="1" x14ac:dyDescent="0.25">
      <c r="B104" s="76"/>
      <c r="C104" s="38"/>
      <c r="D104" s="41" t="s">
        <v>78</v>
      </c>
      <c r="E104" s="54"/>
    </row>
    <row r="105" spans="2:5" ht="18.75" x14ac:dyDescent="0.25">
      <c r="B105" s="30"/>
      <c r="C105" s="38"/>
      <c r="D105" s="41"/>
      <c r="E105" s="54"/>
    </row>
    <row r="106" spans="2:5" ht="18.75" customHeight="1" x14ac:dyDescent="0.25">
      <c r="B106" s="76" t="str">
        <f>$B$102</f>
        <v>Assumptions</v>
      </c>
      <c r="C106" s="38"/>
      <c r="D106" s="74" t="s">
        <v>47</v>
      </c>
      <c r="E106" s="54"/>
    </row>
    <row r="107" spans="2:5" ht="18.75" customHeight="1" x14ac:dyDescent="0.25">
      <c r="B107" s="76"/>
      <c r="C107" s="38"/>
      <c r="D107" s="74" t="str">
        <f ca="1">"Percentages for Actuals - "&amp;YEAR(TODAY())-2&amp;" to "&amp;YEAR(TODAY())-1&amp;":"</f>
        <v>Percentages for Actuals - 2020 to 2021:</v>
      </c>
      <c r="E107" s="54"/>
    </row>
    <row r="108" spans="2:5" ht="76.5" customHeight="1" x14ac:dyDescent="0.25">
      <c r="B108" s="76"/>
      <c r="C108" s="38"/>
      <c r="D108" s="41" t="s">
        <v>79</v>
      </c>
      <c r="E108" s="54"/>
    </row>
    <row r="109" spans="2:5" ht="18.75" customHeight="1" x14ac:dyDescent="0.25">
      <c r="B109" s="76"/>
      <c r="C109" s="38"/>
      <c r="D109" s="41" t="str">
        <f ca="1">"&gt;&gt; Note: no percentage change can be calculated for "&amp;YEAR(TODAY())-3&amp;" as data for "&amp;YEAR(TODAY())-4&amp;" is not available."</f>
        <v>&gt;&gt; Note: no percentage change can be calculated for 2019 as data for 2018 is not available.</v>
      </c>
      <c r="E109" s="54"/>
    </row>
    <row r="110" spans="2:5" ht="18.75" x14ac:dyDescent="0.25">
      <c r="B110" s="30"/>
      <c r="C110" s="38"/>
      <c r="D110" s="41"/>
      <c r="E110" s="54"/>
    </row>
    <row r="111" spans="2:5" ht="18.75" customHeight="1" x14ac:dyDescent="0.25">
      <c r="B111" s="76" t="str">
        <f>$B$102</f>
        <v>Assumptions</v>
      </c>
      <c r="C111" s="38"/>
      <c r="D111" s="74" t="s">
        <v>47</v>
      </c>
      <c r="E111" s="54"/>
    </row>
    <row r="112" spans="2:5" ht="18.75" customHeight="1" x14ac:dyDescent="0.25">
      <c r="B112" s="76"/>
      <c r="C112" s="38"/>
      <c r="D112" s="74" t="str">
        <f ca="1">"Percentages for Forecast - "&amp;YEAR(TODAY())&amp;" to "&amp;YEAR(TODAY())+4&amp;":"</f>
        <v>Percentages for Forecast - 2022 to 2026:</v>
      </c>
      <c r="E112" s="54"/>
    </row>
    <row r="113" spans="2:5" ht="18.75" customHeight="1" x14ac:dyDescent="0.25">
      <c r="B113" s="76"/>
      <c r="C113" s="38"/>
      <c r="D113" s="41" t="str">
        <f ca="1">"&gt;&gt; For "&amp;YEAR(TODAY())&amp;", calculate the average % based on the historic %'s."</f>
        <v>&gt;&gt; For 2022, calculate the average % based on the historic %'s.</v>
      </c>
      <c r="E113" s="54"/>
    </row>
    <row r="114" spans="2:5" ht="39" customHeight="1" x14ac:dyDescent="0.25">
      <c r="B114" s="76"/>
      <c r="C114" s="38"/>
      <c r="D114" s="41" t="s">
        <v>115</v>
      </c>
      <c r="E114" s="54"/>
    </row>
    <row r="115" spans="2:5" ht="18.75" customHeight="1" x14ac:dyDescent="0.25">
      <c r="B115" s="76"/>
      <c r="C115" s="38"/>
      <c r="D115" s="41" t="str">
        <f ca="1">"&gt;&gt; For years "&amp;YEAR(TODAY())+1&amp;" to "&amp;YEAR(TODAY())+4&amp;", make these equal to the %'s in "&amp;YEAR(TODAY())&amp;"."</f>
        <v>&gt;&gt; For years 2023 to 2026, make these equal to the %'s in 2022.</v>
      </c>
      <c r="E115" s="54"/>
    </row>
    <row r="116" spans="2:5" ht="77.25" customHeight="1" x14ac:dyDescent="0.25">
      <c r="B116" s="76"/>
      <c r="C116" s="38"/>
      <c r="D116" s="41" t="s">
        <v>80</v>
      </c>
      <c r="E116" s="54"/>
    </row>
    <row r="117" spans="2:5" ht="18.75" x14ac:dyDescent="0.25">
      <c r="B117" s="30"/>
      <c r="C117" s="38"/>
      <c r="D117" s="41"/>
      <c r="E117" s="54"/>
    </row>
    <row r="118" spans="2:5" ht="18.75" customHeight="1" x14ac:dyDescent="0.25">
      <c r="B118" s="76" t="str">
        <f>$B$102</f>
        <v>Assumptions</v>
      </c>
      <c r="C118" s="38"/>
      <c r="D118" s="74" t="s">
        <v>46</v>
      </c>
      <c r="E118" s="54"/>
    </row>
    <row r="119" spans="2:5" ht="18.75" customHeight="1" x14ac:dyDescent="0.25">
      <c r="B119" s="76"/>
      <c r="C119" s="38"/>
      <c r="D119" s="74" t="str">
        <f ca="1">"Values for Forecast - "&amp;YEAR(TODAY())&amp;" to "&amp;YEAR(TODAY())+4&amp;":"</f>
        <v>Values for Forecast - 2022 to 2026:</v>
      </c>
      <c r="E119" s="54"/>
    </row>
    <row r="120" spans="2:5" ht="39" customHeight="1" x14ac:dyDescent="0.25">
      <c r="B120" s="76"/>
      <c r="C120" s="38"/>
      <c r="D120" s="41" t="s">
        <v>81</v>
      </c>
      <c r="E120" s="54"/>
    </row>
    <row r="121" spans="2:5" ht="37.5" customHeight="1" x14ac:dyDescent="0.25">
      <c r="B121" s="76"/>
      <c r="C121" s="38"/>
      <c r="D121" s="41" t="str">
        <f ca="1">"Example: +10% in "&amp;YEAR(TODAY())+1&amp;" for Revenue Core - Media means that Revenue Core - Media will increase by 10% from "&amp;YEAR(TODAY())&amp;" to "&amp;YEAR(TODAY())+1&amp;" (i.e. "&amp;YEAR(TODAY())+1&amp;" is 110% of "&amp;YEAR(TODAY())&amp;")."</f>
        <v>Example: +10% in 2023 for Revenue Core - Media means that Revenue Core - Media will increase by 10% from 2022 to 2023 (i.e. 2023 is 110% of 2022).</v>
      </c>
      <c r="E121" s="54"/>
    </row>
    <row r="122" spans="2:5" ht="37.5" customHeight="1" x14ac:dyDescent="0.25">
      <c r="B122" s="76"/>
      <c r="C122" s="38"/>
      <c r="D122" s="41" t="str">
        <f ca="1">"Example: (10)% in "&amp;YEAR(TODAY())+1&amp;" for Revenue Core - Media means that Revenue Core - Media will decrease by (10)% from "&amp;YEAR(TODAY())&amp;" to "&amp;YEAR(TODAY())+1&amp;" (i.e. "&amp;YEAR(TODAY())+1&amp;" is 90% of "&amp;YEAR(TODAY())&amp;")."</f>
        <v>Example: (10)% in 2023 for Revenue Core - Media means that Revenue Core - Media will decrease by (10)% from 2022 to 2023 (i.e. 2023 is 90% of 2022).</v>
      </c>
      <c r="E122" s="54"/>
    </row>
    <row r="123" spans="2:5" ht="18.75" customHeight="1" x14ac:dyDescent="0.25">
      <c r="B123" s="76"/>
      <c r="C123" s="38"/>
      <c r="D123" s="41"/>
      <c r="E123" s="54"/>
    </row>
    <row r="124" spans="2:5" ht="76.5" customHeight="1" x14ac:dyDescent="0.25">
      <c r="B124" s="76" t="str">
        <f>$B$102</f>
        <v>Assumptions</v>
      </c>
      <c r="C124" s="38"/>
      <c r="D124" s="41" t="s">
        <v>69</v>
      </c>
      <c r="E124" s="54"/>
    </row>
    <row r="125" spans="2:5" ht="18.75" x14ac:dyDescent="0.25">
      <c r="B125" s="30"/>
      <c r="C125" s="38"/>
      <c r="D125" s="41"/>
      <c r="E125" s="54"/>
    </row>
    <row r="126" spans="2:5" ht="97.5" customHeight="1" x14ac:dyDescent="0.25">
      <c r="B126" s="77" t="s">
        <v>31</v>
      </c>
      <c r="C126" s="78"/>
      <c r="D126" s="79" t="s">
        <v>102</v>
      </c>
      <c r="E126" s="80"/>
    </row>
    <row r="127" spans="2:5" ht="18.75" x14ac:dyDescent="0.25">
      <c r="B127" s="30"/>
      <c r="C127" s="38"/>
      <c r="D127" s="41"/>
      <c r="E127" s="54"/>
    </row>
    <row r="128" spans="2:5" ht="115.5" customHeight="1" x14ac:dyDescent="0.25">
      <c r="B128" s="76" t="str">
        <f>$B$126</f>
        <v>Summary</v>
      </c>
      <c r="C128" s="38"/>
      <c r="D128" s="41" t="s">
        <v>113</v>
      </c>
      <c r="E128" s="54"/>
    </row>
    <row r="129" spans="2:5" ht="18.75" x14ac:dyDescent="0.25">
      <c r="B129" s="30"/>
      <c r="C129" s="38"/>
      <c r="D129" s="41"/>
      <c r="E129" s="54"/>
    </row>
    <row r="130" spans="2:5" ht="132.75" customHeight="1" x14ac:dyDescent="0.25">
      <c r="B130" s="76" t="str">
        <f>$B$126</f>
        <v>Summary</v>
      </c>
      <c r="C130" s="38"/>
      <c r="D130" s="41" t="s">
        <v>114</v>
      </c>
      <c r="E130" s="54"/>
    </row>
    <row r="131" spans="2:5" ht="18.75" x14ac:dyDescent="0.25">
      <c r="B131" s="30"/>
      <c r="C131" s="38"/>
      <c r="D131" s="41"/>
      <c r="E131" s="54"/>
    </row>
    <row r="132" spans="2:5" ht="172.5" customHeight="1" x14ac:dyDescent="0.25">
      <c r="B132" s="76" t="str">
        <f>$B$126</f>
        <v>Summary</v>
      </c>
      <c r="C132" s="38"/>
      <c r="D132" s="41" t="s">
        <v>103</v>
      </c>
      <c r="E132" s="54"/>
    </row>
    <row r="133" spans="2:5" ht="18.75" customHeight="1" x14ac:dyDescent="0.25">
      <c r="B133" s="76"/>
      <c r="C133" s="38"/>
      <c r="D133" s="41" t="str">
        <f ca="1">"Example: Subscription revenue changed by 4.3% from Q4 "&amp;YEAR(TODAY())-3&amp;" to Q4 "&amp;YEAR(TODAY())-2&amp;"."</f>
        <v>Example: Subscription revenue changed by 4.3% from Q4 2019 to Q4 2020.</v>
      </c>
      <c r="E133" s="54"/>
    </row>
    <row r="134" spans="2:5" ht="18.75" x14ac:dyDescent="0.25">
      <c r="B134" s="65"/>
      <c r="C134" s="39"/>
      <c r="D134" s="46"/>
      <c r="E134" s="55"/>
    </row>
    <row r="135" spans="2:5" ht="18.75" x14ac:dyDescent="0.25">
      <c r="B135" s="68"/>
      <c r="C135" s="40"/>
      <c r="D135" s="40"/>
      <c r="E135" s="56"/>
    </row>
    <row r="136" spans="2:5" ht="18.75" x14ac:dyDescent="0.25">
      <c r="B136" s="68"/>
      <c r="C136" s="40"/>
      <c r="D136" s="40"/>
      <c r="E136" s="56"/>
    </row>
    <row r="137" spans="2:5" ht="15" customHeight="1" x14ac:dyDescent="0.25">
      <c r="B137" s="99" t="s">
        <v>25</v>
      </c>
      <c r="C137" s="47"/>
      <c r="D137" s="101" t="s">
        <v>26</v>
      </c>
      <c r="E137" s="48"/>
    </row>
    <row r="138" spans="2:5" ht="15" customHeight="1" x14ac:dyDescent="0.25">
      <c r="B138" s="100"/>
      <c r="C138" s="49"/>
      <c r="D138" s="102"/>
      <c r="E138" s="50"/>
    </row>
    <row r="139" spans="2:5" ht="18.75" x14ac:dyDescent="0.25">
      <c r="B139" s="68"/>
      <c r="C139" s="40"/>
      <c r="D139" s="40"/>
    </row>
    <row r="140" spans="2:5" ht="18.75" x14ac:dyDescent="0.25">
      <c r="B140" s="72"/>
      <c r="C140" s="51"/>
      <c r="D140" s="52"/>
      <c r="E140" s="53"/>
    </row>
    <row r="141" spans="2:5" ht="77.25" customHeight="1" x14ac:dyDescent="0.25">
      <c r="B141" s="30"/>
      <c r="C141" s="38"/>
      <c r="D141" s="75" t="s">
        <v>120</v>
      </c>
      <c r="E141" s="54"/>
    </row>
    <row r="142" spans="2:5" ht="18.75" x14ac:dyDescent="0.25">
      <c r="B142" s="30"/>
      <c r="C142" s="38"/>
      <c r="D142" s="41"/>
      <c r="E142" s="54"/>
    </row>
    <row r="143" spans="2:5" ht="18.75" x14ac:dyDescent="0.25">
      <c r="B143" s="60" t="s">
        <v>17</v>
      </c>
      <c r="C143" s="61"/>
      <c r="D143" s="62" t="s">
        <v>15</v>
      </c>
      <c r="E143" s="63"/>
    </row>
    <row r="144" spans="2:5" ht="18.75" x14ac:dyDescent="0.25">
      <c r="B144" s="30"/>
      <c r="C144" s="38"/>
      <c r="D144" s="41"/>
      <c r="E144" s="54"/>
    </row>
    <row r="145" spans="2:5" ht="78" customHeight="1" x14ac:dyDescent="0.25">
      <c r="B145" s="30" t="s">
        <v>44</v>
      </c>
      <c r="C145" s="38"/>
      <c r="D145" s="41" t="s">
        <v>70</v>
      </c>
      <c r="E145" s="54"/>
    </row>
    <row r="146" spans="2:5" ht="18.75" customHeight="1" x14ac:dyDescent="0.25">
      <c r="B146" s="30"/>
      <c r="C146" s="38"/>
      <c r="D146" s="41" t="str">
        <f ca="1">"&gt;&gt; Note: Q1 "&amp;YEAR(TODAY())-3&amp;" should not have conditional formatting as there is no prior quarter for comparison."</f>
        <v>&gt;&gt; Note: Q1 2019 should not have conditional formatting as there is no prior quarter for comparison.</v>
      </c>
      <c r="E146" s="54"/>
    </row>
    <row r="147" spans="2:5" ht="18.75" x14ac:dyDescent="0.25">
      <c r="B147" s="30"/>
      <c r="C147" s="38"/>
      <c r="D147" s="41"/>
      <c r="E147" s="54"/>
    </row>
    <row r="148" spans="2:5" ht="77.25" customHeight="1" x14ac:dyDescent="0.25">
      <c r="B148" s="77" t="s">
        <v>31</v>
      </c>
      <c r="C148" s="78"/>
      <c r="D148" s="79" t="s">
        <v>135</v>
      </c>
      <c r="E148" s="80"/>
    </row>
    <row r="149" spans="2:5" ht="18.75" x14ac:dyDescent="0.25">
      <c r="B149" s="30"/>
      <c r="C149" s="38"/>
      <c r="D149" s="41"/>
      <c r="E149" s="54"/>
    </row>
    <row r="150" spans="2:5" ht="57.75" customHeight="1" x14ac:dyDescent="0.25">
      <c r="B150" s="76" t="str">
        <f>$B$148</f>
        <v>Summary</v>
      </c>
      <c r="C150" s="38"/>
      <c r="D150" s="41" t="s">
        <v>82</v>
      </c>
      <c r="E150" s="54"/>
    </row>
    <row r="151" spans="2:5" ht="18.75" x14ac:dyDescent="0.25">
      <c r="B151" s="30"/>
      <c r="C151" s="38"/>
      <c r="D151" s="41"/>
      <c r="E151" s="54"/>
    </row>
    <row r="152" spans="2:5" ht="59.25" customHeight="1" x14ac:dyDescent="0.25">
      <c r="B152" s="30"/>
      <c r="C152" s="38"/>
      <c r="D152" s="41" t="s">
        <v>83</v>
      </c>
      <c r="E152" s="54"/>
    </row>
    <row r="153" spans="2:5" ht="18.75" x14ac:dyDescent="0.25">
      <c r="B153" s="30"/>
      <c r="C153" s="38"/>
      <c r="D153" s="41"/>
      <c r="E153" s="54"/>
    </row>
    <row r="154" spans="2:5" ht="77.25" customHeight="1" x14ac:dyDescent="0.25">
      <c r="B154" s="76" t="str">
        <f>$B$148</f>
        <v>Summary</v>
      </c>
      <c r="C154" s="38"/>
      <c r="D154" s="41" t="s">
        <v>104</v>
      </c>
      <c r="E154" s="54"/>
    </row>
    <row r="155" spans="2:5" ht="18.75" customHeight="1" x14ac:dyDescent="0.25">
      <c r="B155" s="76"/>
      <c r="C155" s="38"/>
      <c r="D155" s="41" t="str">
        <f ca="1">"&gt;&gt; The beginning revenue and expense should reflect the "&amp;YEAR(TODAY())-1&amp;" values."</f>
        <v>&gt;&gt; The beginning revenue and expense should reflect the 2021 values.</v>
      </c>
      <c r="E155" s="54"/>
    </row>
    <row r="156" spans="2:5" ht="37.5" customHeight="1" x14ac:dyDescent="0.25">
      <c r="B156" s="76"/>
      <c r="C156" s="38"/>
      <c r="D156" s="41" t="s">
        <v>71</v>
      </c>
      <c r="E156" s="54"/>
    </row>
    <row r="157" spans="2:5" ht="18.75" customHeight="1" x14ac:dyDescent="0.25">
      <c r="B157" s="76"/>
      <c r="C157" s="38"/>
      <c r="D157" s="41" t="str">
        <f ca="1">"&gt;&gt; The % change p.a. for revenue and expense should reflect the forecast year "&amp;YEAR(TODAY())&amp;" %'s."</f>
        <v>&gt;&gt; The % change p.a. for revenue and expense should reflect the forecast year 2022 %'s.</v>
      </c>
      <c r="E157" s="54"/>
    </row>
    <row r="158" spans="2:5" ht="38.25" customHeight="1" x14ac:dyDescent="0.25">
      <c r="B158" s="76"/>
      <c r="C158" s="38"/>
      <c r="D158" s="41" t="s">
        <v>105</v>
      </c>
      <c r="E158" s="54"/>
    </row>
    <row r="159" spans="2:5" ht="18.75" x14ac:dyDescent="0.25">
      <c r="B159" s="30"/>
      <c r="C159" s="38"/>
      <c r="D159" s="41"/>
      <c r="E159" s="54"/>
    </row>
    <row r="160" spans="2:5" ht="38.25" customHeight="1" x14ac:dyDescent="0.25">
      <c r="B160" s="76" t="str">
        <f>$B$148</f>
        <v>Summary</v>
      </c>
      <c r="C160" s="38"/>
      <c r="D160" s="41" t="s">
        <v>72</v>
      </c>
      <c r="E160" s="54"/>
    </row>
    <row r="161" spans="2:5" ht="18.75" x14ac:dyDescent="0.25">
      <c r="B161" s="65"/>
      <c r="C161" s="39"/>
      <c r="D161" s="46"/>
      <c r="E161" s="55"/>
    </row>
    <row r="162" spans="2:5" ht="18.75" x14ac:dyDescent="0.25">
      <c r="B162" s="68"/>
      <c r="C162" s="40"/>
      <c r="D162" s="40"/>
      <c r="E162" s="56"/>
    </row>
    <row r="163" spans="2:5" ht="18.75" x14ac:dyDescent="0.25">
      <c r="B163" s="68"/>
      <c r="C163" s="40"/>
      <c r="D163" s="40"/>
      <c r="E163" s="56"/>
    </row>
    <row r="164" spans="2:5" ht="15" customHeight="1" x14ac:dyDescent="0.25">
      <c r="B164" s="99" t="s">
        <v>27</v>
      </c>
      <c r="C164" s="47"/>
      <c r="D164" s="101" t="s">
        <v>28</v>
      </c>
      <c r="E164" s="48"/>
    </row>
    <row r="165" spans="2:5" ht="15" customHeight="1" x14ac:dyDescent="0.25">
      <c r="B165" s="100"/>
      <c r="C165" s="49"/>
      <c r="D165" s="102"/>
      <c r="E165" s="50"/>
    </row>
    <row r="166" spans="2:5" ht="18.75" x14ac:dyDescent="0.25">
      <c r="B166" s="68"/>
      <c r="C166" s="40"/>
      <c r="D166" s="40"/>
    </row>
    <row r="167" spans="2:5" ht="18.75" x14ac:dyDescent="0.25">
      <c r="B167" s="72"/>
      <c r="C167" s="51"/>
      <c r="D167" s="52"/>
      <c r="E167" s="53"/>
    </row>
    <row r="168" spans="2:5" ht="78" customHeight="1" x14ac:dyDescent="0.25">
      <c r="B168" s="30"/>
      <c r="C168" s="38"/>
      <c r="D168" s="75" t="s">
        <v>121</v>
      </c>
      <c r="E168" s="54"/>
    </row>
    <row r="169" spans="2:5" ht="18.75" x14ac:dyDescent="0.25">
      <c r="B169" s="30"/>
      <c r="C169" s="38"/>
      <c r="D169" s="41"/>
      <c r="E169" s="54"/>
    </row>
    <row r="170" spans="2:5" ht="18.75" x14ac:dyDescent="0.25">
      <c r="B170" s="60" t="s">
        <v>17</v>
      </c>
      <c r="C170" s="61"/>
      <c r="D170" s="62" t="s">
        <v>15</v>
      </c>
      <c r="E170" s="63"/>
    </row>
    <row r="171" spans="2:5" ht="18.75" x14ac:dyDescent="0.25">
      <c r="B171" s="30"/>
      <c r="C171" s="38"/>
      <c r="D171" s="41"/>
      <c r="E171" s="54"/>
    </row>
    <row r="172" spans="2:5" ht="58.5" customHeight="1" x14ac:dyDescent="0.25">
      <c r="B172" s="30" t="s">
        <v>31</v>
      </c>
      <c r="C172" s="38"/>
      <c r="D172" s="41" t="s">
        <v>75</v>
      </c>
      <c r="E172" s="54"/>
    </row>
    <row r="173" spans="2:5" ht="18.75" customHeight="1" x14ac:dyDescent="0.25">
      <c r="B173" s="30"/>
      <c r="C173" s="38"/>
      <c r="D173" s="41"/>
      <c r="E173" s="54"/>
    </row>
    <row r="174" spans="2:5" ht="18.75" customHeight="1" x14ac:dyDescent="0.25">
      <c r="B174" s="76" t="str">
        <f>$B$172</f>
        <v>Summary</v>
      </c>
      <c r="C174" s="38"/>
      <c r="D174" s="74" t="s">
        <v>73</v>
      </c>
      <c r="E174" s="54"/>
    </row>
    <row r="175" spans="2:5" ht="18.75" x14ac:dyDescent="0.25">
      <c r="B175" s="30"/>
      <c r="C175" s="38"/>
      <c r="D175" s="41"/>
      <c r="E175" s="54"/>
    </row>
    <row r="176" spans="2:5" ht="39.75" customHeight="1" x14ac:dyDescent="0.25">
      <c r="B176" s="76" t="str">
        <f>$B$172</f>
        <v>Summary</v>
      </c>
      <c r="C176" s="38"/>
      <c r="D176" s="41" t="s">
        <v>74</v>
      </c>
      <c r="E176" s="54"/>
    </row>
    <row r="177" spans="2:5" ht="18.75" x14ac:dyDescent="0.25">
      <c r="B177" s="76"/>
      <c r="C177" s="38"/>
      <c r="D177" s="41" t="str">
        <f ca="1">"     &gt; Beginning revenue and expense are obtained from the "&amp;YEAR(TODAY())-1&amp;" column."</f>
        <v xml:space="preserve">     &gt; Beginning revenue and expense are obtained from the 2021 column.</v>
      </c>
      <c r="E177" s="54"/>
    </row>
    <row r="178" spans="2:5" ht="18.75" x14ac:dyDescent="0.25">
      <c r="B178" s="76"/>
      <c r="C178" s="38"/>
      <c r="D178" s="41" t="str">
        <f ca="1">"     &gt; % change p.a. for revenue and expense are obtained from the "&amp;YEAR(TODAY())&amp;" column."</f>
        <v xml:space="preserve">     &gt; % change p.a. for revenue and expense are obtained from the 2022 column.</v>
      </c>
      <c r="E178" s="54"/>
    </row>
    <row r="179" spans="2:5" ht="77.25" customHeight="1" x14ac:dyDescent="0.25">
      <c r="B179" s="76"/>
      <c r="C179" s="38"/>
      <c r="D179" s="41" t="s">
        <v>111</v>
      </c>
      <c r="E179" s="54"/>
    </row>
    <row r="180" spans="2:5" ht="18.75" x14ac:dyDescent="0.25">
      <c r="B180" s="30"/>
      <c r="C180" s="38"/>
      <c r="D180" s="41"/>
      <c r="E180" s="54"/>
    </row>
    <row r="181" spans="2:5" ht="95.25" customHeight="1" x14ac:dyDescent="0.25">
      <c r="B181" s="76" t="str">
        <f>$B$172</f>
        <v>Summary</v>
      </c>
      <c r="C181" s="38"/>
      <c r="D181" s="41" t="s">
        <v>112</v>
      </c>
      <c r="E181" s="54"/>
    </row>
    <row r="182" spans="2:5" ht="18.75" x14ac:dyDescent="0.25">
      <c r="B182" s="30"/>
      <c r="C182" s="38"/>
      <c r="D182" s="41"/>
      <c r="E182" s="54"/>
    </row>
    <row r="183" spans="2:5" ht="39" customHeight="1" x14ac:dyDescent="0.25">
      <c r="B183" s="76" t="str">
        <f>$B$172</f>
        <v>Summary</v>
      </c>
      <c r="C183" s="38"/>
      <c r="D183" s="41" t="s">
        <v>84</v>
      </c>
      <c r="E183" s="54"/>
    </row>
    <row r="184" spans="2:5" ht="18.75" x14ac:dyDescent="0.25">
      <c r="B184" s="30"/>
      <c r="C184" s="38"/>
      <c r="D184" s="41"/>
      <c r="E184" s="54"/>
    </row>
    <row r="185" spans="2:5" ht="39.75" customHeight="1" x14ac:dyDescent="0.25">
      <c r="B185" s="76" t="str">
        <f>$B$172</f>
        <v>Summary</v>
      </c>
      <c r="C185" s="38"/>
      <c r="D185" s="41" t="s">
        <v>85</v>
      </c>
      <c r="E185" s="54"/>
    </row>
    <row r="186" spans="2:5" ht="18.75" x14ac:dyDescent="0.25">
      <c r="B186" s="65"/>
      <c r="C186" s="39"/>
      <c r="D186" s="46"/>
      <c r="E186" s="55"/>
    </row>
    <row r="187" spans="2:5" ht="18.75" x14ac:dyDescent="0.25">
      <c r="B187" s="68"/>
      <c r="C187" s="40"/>
      <c r="D187" s="40"/>
      <c r="E187" s="56"/>
    </row>
    <row r="188" spans="2:5" ht="18.75" x14ac:dyDescent="0.25">
      <c r="B188" s="68"/>
      <c r="C188" s="40"/>
      <c r="D188" s="40"/>
      <c r="E188" s="56"/>
    </row>
    <row r="189" spans="2:5" ht="15" customHeight="1" x14ac:dyDescent="0.25">
      <c r="B189" s="99" t="s">
        <v>34</v>
      </c>
      <c r="C189" s="47"/>
      <c r="D189" s="101" t="s">
        <v>33</v>
      </c>
      <c r="E189" s="48"/>
    </row>
    <row r="190" spans="2:5" ht="15" customHeight="1" x14ac:dyDescent="0.25">
      <c r="B190" s="100"/>
      <c r="C190" s="49"/>
      <c r="D190" s="102"/>
      <c r="E190" s="50"/>
    </row>
    <row r="191" spans="2:5" ht="18.75" x14ac:dyDescent="0.25">
      <c r="B191" s="68"/>
      <c r="C191" s="40"/>
      <c r="D191" s="40"/>
      <c r="E191" s="56"/>
    </row>
    <row r="192" spans="2:5" ht="18.75" x14ac:dyDescent="0.25">
      <c r="B192" s="72"/>
      <c r="C192" s="51"/>
      <c r="D192" s="52"/>
      <c r="E192" s="53"/>
    </row>
    <row r="193" spans="2:5" ht="39.75" customHeight="1" x14ac:dyDescent="0.25">
      <c r="B193" s="30" t="s">
        <v>35</v>
      </c>
      <c r="C193" s="38"/>
      <c r="D193" s="41" t="s">
        <v>76</v>
      </c>
      <c r="E193" s="54"/>
    </row>
    <row r="194" spans="2:5" ht="18.75" x14ac:dyDescent="0.25">
      <c r="B194" s="65"/>
      <c r="C194" s="39"/>
      <c r="D194" s="46"/>
      <c r="E194" s="55"/>
    </row>
    <row r="195" spans="2:5" ht="18.75" x14ac:dyDescent="0.25">
      <c r="B195" s="68"/>
      <c r="C195" s="40"/>
      <c r="D195" s="40"/>
      <c r="E195" s="56"/>
    </row>
    <row r="196" spans="2:5" ht="18.75" x14ac:dyDescent="0.25">
      <c r="B196" s="68"/>
      <c r="C196" s="40"/>
      <c r="D196" s="40"/>
      <c r="E196" s="56"/>
    </row>
    <row r="197" spans="2:5" ht="18.75" x14ac:dyDescent="0.25">
      <c r="B197" s="68"/>
      <c r="C197" s="40"/>
      <c r="D197" s="40"/>
      <c r="E197" s="56"/>
    </row>
    <row r="198" spans="2:5" ht="18.75" x14ac:dyDescent="0.25">
      <c r="B198" s="68"/>
      <c r="C198" s="40"/>
      <c r="D198" s="40"/>
      <c r="E198" s="56"/>
    </row>
    <row r="199" spans="2:5" ht="18.75" x14ac:dyDescent="0.25">
      <c r="B199" s="68"/>
      <c r="C199" s="40"/>
      <c r="D199" s="40"/>
      <c r="E199" s="56"/>
    </row>
    <row r="200" spans="2:5" ht="18.75" x14ac:dyDescent="0.25">
      <c r="B200" s="68"/>
      <c r="C200" s="40"/>
      <c r="D200" s="40"/>
      <c r="E200" s="56"/>
    </row>
    <row r="201" spans="2:5" ht="18.75" x14ac:dyDescent="0.25">
      <c r="B201" s="68"/>
      <c r="C201" s="40"/>
      <c r="D201" s="40"/>
      <c r="E201" s="56"/>
    </row>
    <row r="202" spans="2:5" ht="18.75" x14ac:dyDescent="0.25">
      <c r="B202" s="68"/>
      <c r="C202" s="40"/>
      <c r="D202" s="40"/>
      <c r="E202" s="56"/>
    </row>
    <row r="203" spans="2:5" ht="18.75" x14ac:dyDescent="0.25">
      <c r="B203" s="68"/>
      <c r="C203" s="40"/>
      <c r="D203" s="40"/>
      <c r="E203" s="56"/>
    </row>
    <row r="204" spans="2:5" ht="18.75" x14ac:dyDescent="0.25">
      <c r="B204" s="68"/>
      <c r="C204" s="40"/>
      <c r="D204" s="40"/>
      <c r="E204" s="56"/>
    </row>
    <row r="205" spans="2:5" ht="18.75" x14ac:dyDescent="0.25">
      <c r="B205" s="68"/>
      <c r="C205" s="40"/>
      <c r="D205" s="40"/>
      <c r="E205" s="56"/>
    </row>
    <row r="206" spans="2:5" ht="18.75" x14ac:dyDescent="0.25">
      <c r="B206" s="68"/>
      <c r="C206" s="40"/>
      <c r="D206" s="40"/>
      <c r="E206" s="56"/>
    </row>
    <row r="207" spans="2:5" ht="18.75" x14ac:dyDescent="0.25">
      <c r="B207" s="68"/>
      <c r="C207" s="40"/>
      <c r="D207" s="40"/>
      <c r="E207" s="56"/>
    </row>
    <row r="208" spans="2:5" ht="18.75" x14ac:dyDescent="0.25">
      <c r="B208" s="68"/>
      <c r="C208" s="40"/>
      <c r="D208" s="40"/>
      <c r="E208" s="56"/>
    </row>
    <row r="209" spans="2:5" ht="18.75" x14ac:dyDescent="0.25">
      <c r="B209" s="68"/>
      <c r="C209" s="40"/>
      <c r="D209" s="40"/>
      <c r="E209" s="56"/>
    </row>
    <row r="210" spans="2:5" ht="18.75" x14ac:dyDescent="0.25">
      <c r="B210" s="68"/>
      <c r="C210" s="40"/>
      <c r="D210" s="40"/>
      <c r="E210" s="56"/>
    </row>
    <row r="211" spans="2:5" ht="18.75" x14ac:dyDescent="0.25">
      <c r="B211" s="68"/>
      <c r="C211" s="40"/>
      <c r="D211" s="40"/>
      <c r="E211" s="56"/>
    </row>
    <row r="212" spans="2:5" ht="18.75" x14ac:dyDescent="0.25">
      <c r="B212" s="68"/>
      <c r="C212" s="40"/>
      <c r="D212" s="40"/>
      <c r="E212" s="56"/>
    </row>
    <row r="213" spans="2:5" ht="18.75" x14ac:dyDescent="0.25">
      <c r="B213" s="68"/>
      <c r="C213" s="40"/>
      <c r="D213" s="40"/>
      <c r="E213" s="56"/>
    </row>
    <row r="214" spans="2:5" ht="18.75" x14ac:dyDescent="0.25">
      <c r="B214" s="68"/>
      <c r="C214" s="40"/>
      <c r="D214" s="40"/>
      <c r="E214" s="56"/>
    </row>
    <row r="215" spans="2:5" ht="18.75" x14ac:dyDescent="0.25">
      <c r="B215" s="68"/>
      <c r="C215" s="40"/>
      <c r="D215" s="40"/>
      <c r="E215" s="56"/>
    </row>
    <row r="216" spans="2:5" ht="18.75" x14ac:dyDescent="0.25">
      <c r="B216" s="68"/>
      <c r="C216" s="40"/>
      <c r="D216" s="40"/>
      <c r="E216" s="56"/>
    </row>
    <row r="217" spans="2:5" ht="18.75" x14ac:dyDescent="0.25">
      <c r="B217" s="68"/>
      <c r="C217" s="40"/>
      <c r="D217" s="40"/>
      <c r="E217" s="56"/>
    </row>
    <row r="218" spans="2:5" ht="18.75" x14ac:dyDescent="0.25">
      <c r="B218" s="68"/>
      <c r="C218" s="40"/>
      <c r="D218" s="40"/>
      <c r="E218" s="56"/>
    </row>
    <row r="219" spans="2:5" ht="18.75" x14ac:dyDescent="0.25">
      <c r="B219" s="68"/>
      <c r="C219" s="40"/>
      <c r="D219" s="40"/>
      <c r="E219" s="56"/>
    </row>
    <row r="220" spans="2:5" ht="18.75" x14ac:dyDescent="0.25">
      <c r="B220" s="68"/>
      <c r="C220" s="40"/>
      <c r="D220" s="40"/>
      <c r="E220" s="56"/>
    </row>
    <row r="221" spans="2:5" ht="18.75" x14ac:dyDescent="0.25">
      <c r="B221" s="68"/>
      <c r="C221" s="40"/>
      <c r="D221" s="40"/>
      <c r="E221" s="56"/>
    </row>
    <row r="222" spans="2:5" ht="18.75" x14ac:dyDescent="0.25">
      <c r="B222" s="68"/>
      <c r="C222" s="40"/>
      <c r="D222" s="40"/>
      <c r="E222" s="56"/>
    </row>
    <row r="223" spans="2:5" ht="18.75" x14ac:dyDescent="0.25">
      <c r="B223" s="68"/>
      <c r="C223" s="40"/>
      <c r="D223" s="40"/>
      <c r="E223" s="56"/>
    </row>
    <row r="224" spans="2:5" ht="18.75" x14ac:dyDescent="0.25">
      <c r="B224" s="68"/>
      <c r="C224" s="40"/>
      <c r="D224" s="40"/>
      <c r="E224" s="56"/>
    </row>
    <row r="225" spans="2:5" ht="18.75" x14ac:dyDescent="0.25">
      <c r="B225" s="68"/>
      <c r="C225" s="40"/>
      <c r="D225" s="40"/>
      <c r="E225" s="56"/>
    </row>
    <row r="226" spans="2:5" ht="18.75" x14ac:dyDescent="0.25">
      <c r="B226" s="68"/>
      <c r="C226" s="40"/>
      <c r="D226" s="40"/>
      <c r="E226" s="56"/>
    </row>
    <row r="227" spans="2:5" ht="18.75" x14ac:dyDescent="0.25">
      <c r="B227" s="68"/>
      <c r="C227" s="40"/>
      <c r="D227" s="40"/>
      <c r="E227" s="56"/>
    </row>
    <row r="228" spans="2:5" ht="18.75" x14ac:dyDescent="0.25">
      <c r="B228" s="68"/>
      <c r="C228" s="40"/>
      <c r="D228" s="40"/>
      <c r="E228" s="56"/>
    </row>
    <row r="229" spans="2:5" ht="18.75" x14ac:dyDescent="0.25">
      <c r="B229" s="68"/>
      <c r="C229" s="40"/>
      <c r="D229" s="40"/>
      <c r="E229" s="56"/>
    </row>
    <row r="230" spans="2:5" ht="18.75" x14ac:dyDescent="0.25">
      <c r="B230" s="68"/>
      <c r="C230" s="40"/>
      <c r="D230" s="40"/>
      <c r="E230" s="56"/>
    </row>
    <row r="231" spans="2:5" ht="18.75" x14ac:dyDescent="0.25">
      <c r="B231" s="68"/>
      <c r="C231" s="40"/>
      <c r="D231" s="40"/>
      <c r="E231" s="56"/>
    </row>
    <row r="232" spans="2:5" ht="18.75" x14ac:dyDescent="0.25">
      <c r="B232" s="68"/>
      <c r="C232" s="40"/>
      <c r="D232" s="40"/>
      <c r="E232" s="56"/>
    </row>
    <row r="233" spans="2:5" ht="18.75" x14ac:dyDescent="0.25">
      <c r="B233" s="68"/>
      <c r="C233" s="40"/>
      <c r="D233" s="40"/>
      <c r="E233" s="56"/>
    </row>
    <row r="234" spans="2:5" ht="18.75" x14ac:dyDescent="0.25">
      <c r="B234" s="68"/>
      <c r="C234" s="40"/>
      <c r="D234" s="40"/>
      <c r="E234" s="56"/>
    </row>
    <row r="235" spans="2:5" ht="18.75" x14ac:dyDescent="0.25">
      <c r="B235" s="68"/>
      <c r="C235" s="40"/>
      <c r="D235" s="40"/>
      <c r="E235" s="56"/>
    </row>
    <row r="236" spans="2:5" ht="18.75" x14ac:dyDescent="0.25">
      <c r="B236" s="68"/>
      <c r="C236" s="40"/>
      <c r="D236" s="40"/>
      <c r="E236" s="56"/>
    </row>
    <row r="237" spans="2:5" ht="18.75" x14ac:dyDescent="0.25">
      <c r="B237" s="68"/>
      <c r="C237" s="40"/>
      <c r="D237" s="40"/>
      <c r="E237" s="56"/>
    </row>
    <row r="238" spans="2:5" ht="18.75" x14ac:dyDescent="0.25">
      <c r="B238" s="68"/>
      <c r="C238" s="40"/>
      <c r="D238" s="40"/>
      <c r="E238" s="56"/>
    </row>
    <row r="239" spans="2:5" ht="18.75" x14ac:dyDescent="0.25">
      <c r="B239" s="68"/>
      <c r="C239" s="40"/>
      <c r="D239" s="40"/>
      <c r="E239" s="56"/>
    </row>
    <row r="240" spans="2:5" ht="18.75" x14ac:dyDescent="0.25">
      <c r="B240" s="68"/>
      <c r="C240" s="40"/>
      <c r="D240" s="40"/>
      <c r="E240" s="56"/>
    </row>
    <row r="241" spans="2:5" ht="18.75" x14ac:dyDescent="0.25">
      <c r="B241" s="68"/>
      <c r="C241" s="40"/>
      <c r="D241" s="40"/>
      <c r="E241" s="56"/>
    </row>
    <row r="242" spans="2:5" ht="18.75" x14ac:dyDescent="0.25">
      <c r="B242" s="68"/>
      <c r="C242" s="40"/>
      <c r="D242" s="40"/>
      <c r="E242" s="56"/>
    </row>
    <row r="243" spans="2:5" ht="18.75" x14ac:dyDescent="0.25">
      <c r="B243" s="68"/>
      <c r="C243" s="40"/>
      <c r="D243" s="40"/>
      <c r="E243" s="56"/>
    </row>
    <row r="244" spans="2:5" ht="18.75" x14ac:dyDescent="0.25">
      <c r="B244" s="68"/>
      <c r="C244" s="40"/>
      <c r="D244" s="40"/>
      <c r="E244" s="56"/>
    </row>
    <row r="245" spans="2:5" ht="18.75" x14ac:dyDescent="0.25">
      <c r="B245" s="68"/>
      <c r="C245" s="40"/>
      <c r="D245" s="40"/>
      <c r="E245" s="56"/>
    </row>
    <row r="246" spans="2:5" ht="18.75" x14ac:dyDescent="0.25">
      <c r="B246" s="68"/>
      <c r="C246" s="40"/>
      <c r="D246" s="40"/>
      <c r="E246" s="56"/>
    </row>
    <row r="247" spans="2:5" ht="18.75" x14ac:dyDescent="0.25">
      <c r="B247" s="68"/>
      <c r="C247" s="40"/>
      <c r="D247" s="40"/>
      <c r="E247" s="56"/>
    </row>
    <row r="248" spans="2:5" ht="18.75" x14ac:dyDescent="0.25">
      <c r="B248" s="68"/>
      <c r="C248" s="40"/>
      <c r="D248" s="40"/>
      <c r="E248" s="56"/>
    </row>
    <row r="249" spans="2:5" ht="18.75" x14ac:dyDescent="0.25">
      <c r="B249" s="68"/>
      <c r="C249" s="40"/>
      <c r="D249" s="40"/>
      <c r="E249" s="56"/>
    </row>
    <row r="250" spans="2:5" ht="18.75" x14ac:dyDescent="0.25">
      <c r="B250" s="68"/>
      <c r="C250" s="40"/>
      <c r="D250" s="40"/>
      <c r="E250" s="56"/>
    </row>
    <row r="251" spans="2:5" ht="18.75" x14ac:dyDescent="0.25">
      <c r="B251" s="68"/>
      <c r="C251" s="40"/>
      <c r="D251" s="40"/>
      <c r="E251" s="56"/>
    </row>
    <row r="252" spans="2:5" ht="18.75" x14ac:dyDescent="0.25">
      <c r="B252" s="68"/>
      <c r="C252" s="40"/>
      <c r="D252" s="40"/>
      <c r="E252" s="56"/>
    </row>
    <row r="253" spans="2:5" ht="18.75" x14ac:dyDescent="0.25">
      <c r="B253" s="68"/>
      <c r="C253" s="40"/>
      <c r="D253" s="40"/>
      <c r="E253" s="56"/>
    </row>
    <row r="254" spans="2:5" ht="18.75" x14ac:dyDescent="0.25">
      <c r="B254" s="68"/>
      <c r="C254" s="40"/>
      <c r="D254" s="40"/>
      <c r="E254" s="56"/>
    </row>
    <row r="255" spans="2:5" ht="18.75" x14ac:dyDescent="0.25">
      <c r="B255" s="68"/>
      <c r="C255" s="40"/>
      <c r="D255" s="40"/>
      <c r="E255" s="56"/>
    </row>
    <row r="256" spans="2:5" ht="18.75" x14ac:dyDescent="0.25">
      <c r="B256" s="68"/>
      <c r="C256" s="40"/>
      <c r="D256" s="40"/>
      <c r="E256" s="56"/>
    </row>
    <row r="257" spans="2:5" ht="18.75" x14ac:dyDescent="0.25">
      <c r="B257" s="68"/>
      <c r="C257" s="40"/>
      <c r="D257" s="40"/>
      <c r="E257" s="56"/>
    </row>
    <row r="258" spans="2:5" ht="18.75" x14ac:dyDescent="0.25">
      <c r="B258" s="68"/>
      <c r="C258" s="40"/>
      <c r="D258" s="40"/>
      <c r="E258" s="56"/>
    </row>
    <row r="259" spans="2:5" ht="18.75" x14ac:dyDescent="0.25">
      <c r="B259" s="68"/>
      <c r="C259" s="40"/>
      <c r="D259" s="40"/>
      <c r="E259" s="56"/>
    </row>
    <row r="260" spans="2:5" ht="18.75" x14ac:dyDescent="0.25">
      <c r="B260" s="68"/>
      <c r="C260" s="40"/>
      <c r="D260" s="40"/>
      <c r="E260" s="56"/>
    </row>
    <row r="261" spans="2:5" ht="18.75" x14ac:dyDescent="0.25">
      <c r="B261" s="68"/>
      <c r="C261" s="40"/>
      <c r="D261" s="40"/>
      <c r="E261" s="56"/>
    </row>
    <row r="262" spans="2:5" ht="18.75" x14ac:dyDescent="0.25">
      <c r="B262" s="68"/>
      <c r="C262" s="40"/>
      <c r="D262" s="40"/>
      <c r="E262" s="56"/>
    </row>
    <row r="263" spans="2:5" ht="18.75" x14ac:dyDescent="0.25">
      <c r="B263" s="68"/>
      <c r="C263" s="40"/>
      <c r="D263" s="40"/>
      <c r="E263" s="56"/>
    </row>
    <row r="264" spans="2:5" ht="18.75" x14ac:dyDescent="0.25">
      <c r="B264" s="68"/>
      <c r="C264" s="40"/>
      <c r="D264" s="40"/>
      <c r="E264" s="56"/>
    </row>
    <row r="265" spans="2:5" ht="18.75" x14ac:dyDescent="0.25">
      <c r="B265" s="68"/>
      <c r="C265" s="40"/>
      <c r="D265" s="40"/>
      <c r="E265" s="56"/>
    </row>
    <row r="266" spans="2:5" ht="18.75" x14ac:dyDescent="0.25">
      <c r="B266" s="68"/>
      <c r="C266" s="40"/>
      <c r="D266" s="40"/>
      <c r="E266" s="56"/>
    </row>
    <row r="267" spans="2:5" ht="18.75" x14ac:dyDescent="0.25">
      <c r="B267" s="68"/>
      <c r="C267" s="40"/>
      <c r="D267" s="40"/>
      <c r="E267" s="56"/>
    </row>
    <row r="268" spans="2:5" ht="18.75" x14ac:dyDescent="0.25">
      <c r="B268" s="68"/>
      <c r="C268" s="40"/>
      <c r="D268" s="40"/>
      <c r="E268" s="56"/>
    </row>
    <row r="269" spans="2:5" ht="18.75" x14ac:dyDescent="0.25">
      <c r="B269" s="68"/>
      <c r="C269" s="40"/>
      <c r="D269" s="40"/>
      <c r="E269" s="56"/>
    </row>
    <row r="270" spans="2:5" ht="18.75" x14ac:dyDescent="0.25">
      <c r="B270" s="68"/>
      <c r="C270" s="40"/>
      <c r="D270" s="40"/>
      <c r="E270" s="56"/>
    </row>
    <row r="271" spans="2:5" ht="18.75" x14ac:dyDescent="0.25">
      <c r="B271" s="68"/>
      <c r="C271" s="40"/>
      <c r="D271" s="40"/>
      <c r="E271" s="56"/>
    </row>
    <row r="272" spans="2:5" ht="18.75" x14ac:dyDescent="0.25">
      <c r="B272" s="68"/>
      <c r="C272" s="40"/>
      <c r="D272" s="40"/>
      <c r="E272" s="56"/>
    </row>
    <row r="273" spans="2:5" ht="18.75" x14ac:dyDescent="0.25">
      <c r="B273" s="68"/>
      <c r="C273" s="40"/>
      <c r="D273" s="40"/>
      <c r="E273" s="56"/>
    </row>
    <row r="274" spans="2:5" ht="18.75" x14ac:dyDescent="0.25">
      <c r="B274" s="68"/>
      <c r="C274" s="40"/>
      <c r="D274" s="40"/>
      <c r="E274" s="56"/>
    </row>
    <row r="275" spans="2:5" ht="18.75" x14ac:dyDescent="0.25">
      <c r="B275" s="68"/>
      <c r="C275" s="40"/>
      <c r="D275" s="40"/>
      <c r="E275" s="56"/>
    </row>
    <row r="276" spans="2:5" ht="18.75" x14ac:dyDescent="0.25">
      <c r="B276" s="68"/>
      <c r="C276" s="40"/>
      <c r="D276" s="40"/>
      <c r="E276" s="56"/>
    </row>
    <row r="277" spans="2:5" ht="18.75" x14ac:dyDescent="0.25">
      <c r="B277" s="68"/>
      <c r="C277" s="40"/>
      <c r="D277" s="40"/>
      <c r="E277" s="56"/>
    </row>
    <row r="278" spans="2:5" ht="18.75" x14ac:dyDescent="0.25">
      <c r="B278" s="68"/>
      <c r="C278" s="40"/>
      <c r="D278" s="40"/>
      <c r="E278" s="56"/>
    </row>
    <row r="279" spans="2:5" ht="18.75" x14ac:dyDescent="0.25">
      <c r="B279" s="68"/>
      <c r="C279" s="40"/>
      <c r="D279" s="40"/>
      <c r="E279" s="56"/>
    </row>
    <row r="280" spans="2:5" ht="18.75" x14ac:dyDescent="0.25">
      <c r="B280" s="68"/>
      <c r="C280" s="40"/>
      <c r="D280" s="40"/>
      <c r="E280" s="56"/>
    </row>
    <row r="281" spans="2:5" ht="18.75" x14ac:dyDescent="0.25">
      <c r="B281" s="68"/>
      <c r="C281" s="40"/>
      <c r="D281" s="40"/>
      <c r="E281" s="56"/>
    </row>
    <row r="282" spans="2:5" ht="18.75" x14ac:dyDescent="0.25">
      <c r="B282" s="68"/>
      <c r="C282" s="40"/>
      <c r="D282" s="40"/>
      <c r="E282" s="56"/>
    </row>
    <row r="283" spans="2:5" ht="18.75" x14ac:dyDescent="0.25">
      <c r="B283" s="68"/>
      <c r="C283" s="40"/>
      <c r="D283" s="40"/>
      <c r="E283" s="56"/>
    </row>
    <row r="284" spans="2:5" ht="18.75" x14ac:dyDescent="0.25">
      <c r="B284" s="68"/>
      <c r="C284" s="40"/>
      <c r="D284" s="40"/>
      <c r="E284" s="56"/>
    </row>
    <row r="285" spans="2:5" ht="18.75" x14ac:dyDescent="0.25">
      <c r="B285" s="68"/>
      <c r="C285" s="40"/>
      <c r="D285" s="40"/>
      <c r="E285" s="56"/>
    </row>
    <row r="286" spans="2:5" ht="18.75" x14ac:dyDescent="0.25">
      <c r="B286" s="68"/>
      <c r="C286" s="40"/>
      <c r="D286" s="40"/>
      <c r="E286" s="56"/>
    </row>
    <row r="287" spans="2:5" ht="18.75" x14ac:dyDescent="0.25">
      <c r="B287" s="68"/>
      <c r="C287" s="40"/>
      <c r="D287" s="40"/>
      <c r="E287" s="56"/>
    </row>
    <row r="288" spans="2:5" ht="18.75" x14ac:dyDescent="0.25">
      <c r="B288" s="68"/>
      <c r="C288" s="40"/>
      <c r="D288" s="40"/>
      <c r="E288" s="56"/>
    </row>
    <row r="289" spans="2:5" ht="18.75" x14ac:dyDescent="0.25">
      <c r="B289" s="68"/>
      <c r="C289" s="40"/>
      <c r="D289" s="40"/>
      <c r="E289" s="56"/>
    </row>
    <row r="290" spans="2:5" ht="18.75" x14ac:dyDescent="0.25">
      <c r="B290" s="68"/>
      <c r="C290" s="40"/>
      <c r="D290" s="40"/>
      <c r="E290" s="56"/>
    </row>
    <row r="291" spans="2:5" ht="18.75" x14ac:dyDescent="0.25">
      <c r="B291" s="68"/>
      <c r="C291" s="40"/>
      <c r="D291" s="40"/>
      <c r="E291" s="56"/>
    </row>
    <row r="292" spans="2:5" ht="18.75" x14ac:dyDescent="0.25">
      <c r="B292" s="68"/>
      <c r="C292" s="40"/>
      <c r="D292" s="40"/>
      <c r="E292" s="56"/>
    </row>
    <row r="293" spans="2:5" ht="18.75" x14ac:dyDescent="0.25">
      <c r="B293" s="68"/>
      <c r="C293" s="40"/>
      <c r="D293" s="40"/>
      <c r="E293" s="56"/>
    </row>
    <row r="294" spans="2:5" ht="18.75" x14ac:dyDescent="0.25">
      <c r="B294" s="68"/>
      <c r="C294" s="40"/>
      <c r="D294" s="40"/>
      <c r="E294" s="56"/>
    </row>
    <row r="295" spans="2:5" ht="18.75" x14ac:dyDescent="0.25">
      <c r="B295" s="68"/>
      <c r="C295" s="40"/>
      <c r="D295" s="40"/>
      <c r="E295" s="56"/>
    </row>
    <row r="296" spans="2:5" ht="18.75" x14ac:dyDescent="0.25">
      <c r="B296" s="68"/>
      <c r="C296" s="40"/>
      <c r="D296" s="40"/>
      <c r="E296" s="56"/>
    </row>
    <row r="297" spans="2:5" ht="18.75" x14ac:dyDescent="0.25">
      <c r="B297" s="68"/>
      <c r="C297" s="40"/>
      <c r="D297" s="40"/>
      <c r="E297" s="56"/>
    </row>
    <row r="298" spans="2:5" ht="18.75" x14ac:dyDescent="0.25">
      <c r="B298" s="68"/>
      <c r="C298" s="40"/>
      <c r="D298" s="40"/>
      <c r="E298" s="56"/>
    </row>
    <row r="299" spans="2:5" ht="18.75" x14ac:dyDescent="0.25">
      <c r="B299" s="68"/>
      <c r="C299" s="40"/>
      <c r="D299" s="40"/>
      <c r="E299" s="56"/>
    </row>
    <row r="300" spans="2:5" ht="18.75" x14ac:dyDescent="0.25">
      <c r="B300" s="68"/>
      <c r="C300" s="40"/>
      <c r="D300" s="40"/>
      <c r="E300" s="56"/>
    </row>
    <row r="301" spans="2:5" ht="18.75" x14ac:dyDescent="0.25">
      <c r="B301" s="68"/>
      <c r="C301" s="40"/>
      <c r="D301" s="40"/>
      <c r="E301" s="56"/>
    </row>
    <row r="302" spans="2:5" ht="18.75" x14ac:dyDescent="0.25">
      <c r="B302" s="68"/>
      <c r="C302" s="40"/>
      <c r="D302" s="40"/>
      <c r="E302" s="56"/>
    </row>
    <row r="303" spans="2:5" ht="18.75" x14ac:dyDescent="0.25">
      <c r="B303" s="68"/>
      <c r="C303" s="40"/>
      <c r="D303" s="40"/>
      <c r="E303" s="56"/>
    </row>
    <row r="304" spans="2:5" ht="18.75" x14ac:dyDescent="0.25">
      <c r="B304" s="68"/>
      <c r="C304" s="40"/>
      <c r="D304" s="40"/>
      <c r="E304" s="56"/>
    </row>
    <row r="305" spans="2:5" ht="18.75" x14ac:dyDescent="0.25">
      <c r="B305" s="68"/>
      <c r="C305" s="40"/>
      <c r="D305" s="40"/>
      <c r="E305" s="56"/>
    </row>
    <row r="306" spans="2:5" ht="18.75" x14ac:dyDescent="0.25">
      <c r="B306" s="68"/>
      <c r="C306" s="40"/>
      <c r="D306" s="40"/>
      <c r="E306" s="56"/>
    </row>
    <row r="307" spans="2:5" ht="18.75" x14ac:dyDescent="0.25">
      <c r="B307" s="68"/>
      <c r="C307" s="40"/>
      <c r="D307" s="40"/>
      <c r="E307" s="56"/>
    </row>
    <row r="308" spans="2:5" ht="18.75" x14ac:dyDescent="0.25">
      <c r="B308" s="68"/>
      <c r="C308" s="40"/>
      <c r="D308" s="40"/>
      <c r="E308" s="56"/>
    </row>
    <row r="309" spans="2:5" ht="18.75" x14ac:dyDescent="0.25">
      <c r="B309" s="68"/>
      <c r="C309" s="40"/>
      <c r="D309" s="40"/>
      <c r="E309" s="56"/>
    </row>
    <row r="310" spans="2:5" ht="18.75" x14ac:dyDescent="0.25">
      <c r="B310" s="68"/>
      <c r="C310" s="40"/>
      <c r="D310" s="40"/>
      <c r="E310" s="56"/>
    </row>
    <row r="311" spans="2:5" ht="18.75" x14ac:dyDescent="0.25">
      <c r="B311" s="68"/>
      <c r="C311" s="40"/>
      <c r="D311" s="40"/>
      <c r="E311" s="56"/>
    </row>
    <row r="312" spans="2:5" ht="18.75" x14ac:dyDescent="0.25">
      <c r="B312" s="68"/>
      <c r="C312" s="40"/>
      <c r="D312" s="40"/>
      <c r="E312" s="56"/>
    </row>
    <row r="313" spans="2:5" ht="18.75" x14ac:dyDescent="0.25">
      <c r="B313" s="68"/>
      <c r="C313" s="40"/>
      <c r="D313" s="40"/>
      <c r="E313" s="56"/>
    </row>
    <row r="314" spans="2:5" ht="18.75" x14ac:dyDescent="0.25">
      <c r="B314" s="68"/>
      <c r="C314" s="40"/>
      <c r="D314" s="40"/>
      <c r="E314" s="56"/>
    </row>
    <row r="315" spans="2:5" ht="18.75" x14ac:dyDescent="0.25">
      <c r="B315" s="68"/>
      <c r="C315" s="40"/>
      <c r="D315" s="40"/>
      <c r="E315" s="56"/>
    </row>
    <row r="316" spans="2:5" ht="18.75" x14ac:dyDescent="0.25">
      <c r="B316" s="68"/>
      <c r="C316" s="40"/>
      <c r="D316" s="40"/>
      <c r="E316" s="56"/>
    </row>
    <row r="317" spans="2:5" ht="18.75" x14ac:dyDescent="0.25">
      <c r="B317" s="68"/>
      <c r="C317" s="40"/>
      <c r="D317" s="40"/>
      <c r="E317" s="56"/>
    </row>
    <row r="318" spans="2:5" ht="18.75" x14ac:dyDescent="0.25">
      <c r="B318" s="68"/>
      <c r="C318" s="40"/>
      <c r="D318" s="40"/>
      <c r="E318" s="56"/>
    </row>
    <row r="319" spans="2:5" ht="18.75" x14ac:dyDescent="0.25">
      <c r="B319" s="68"/>
      <c r="C319" s="40"/>
      <c r="D319" s="40"/>
      <c r="E319" s="56"/>
    </row>
    <row r="320" spans="2:5" ht="18.75" x14ac:dyDescent="0.25">
      <c r="B320" s="68"/>
      <c r="C320" s="40"/>
      <c r="D320" s="40"/>
      <c r="E320" s="56"/>
    </row>
    <row r="321" spans="2:5" ht="18.75" x14ac:dyDescent="0.25">
      <c r="B321" s="68"/>
      <c r="C321" s="40"/>
      <c r="D321" s="40"/>
      <c r="E321" s="56"/>
    </row>
    <row r="322" spans="2:5" ht="18.75" x14ac:dyDescent="0.25">
      <c r="B322" s="68"/>
      <c r="C322" s="40"/>
      <c r="D322" s="40"/>
      <c r="E322" s="56"/>
    </row>
    <row r="323" spans="2:5" ht="18.75" x14ac:dyDescent="0.25">
      <c r="B323" s="68"/>
      <c r="C323" s="40"/>
      <c r="D323" s="40"/>
      <c r="E323" s="56"/>
    </row>
    <row r="324" spans="2:5" ht="18.75" x14ac:dyDescent="0.25">
      <c r="B324" s="68"/>
      <c r="C324" s="40"/>
      <c r="D324" s="40"/>
      <c r="E324" s="56"/>
    </row>
    <row r="325" spans="2:5" ht="18.75" x14ac:dyDescent="0.25">
      <c r="B325" s="68"/>
      <c r="C325" s="40"/>
      <c r="D325" s="40"/>
      <c r="E325" s="56"/>
    </row>
    <row r="326" spans="2:5" ht="18.75" x14ac:dyDescent="0.25">
      <c r="B326" s="68"/>
      <c r="C326" s="40"/>
      <c r="D326" s="40"/>
      <c r="E326" s="56"/>
    </row>
    <row r="327" spans="2:5" ht="18.75" x14ac:dyDescent="0.25">
      <c r="B327" s="68"/>
      <c r="C327" s="40"/>
      <c r="D327" s="40"/>
      <c r="E327" s="56"/>
    </row>
    <row r="328" spans="2:5" ht="18.75" x14ac:dyDescent="0.25">
      <c r="B328" s="68"/>
      <c r="C328" s="40"/>
      <c r="D328" s="40"/>
      <c r="E328" s="56"/>
    </row>
    <row r="329" spans="2:5" ht="18.75" x14ac:dyDescent="0.25">
      <c r="B329" s="68"/>
      <c r="C329" s="40"/>
      <c r="D329" s="40"/>
      <c r="E329" s="56"/>
    </row>
    <row r="330" spans="2:5" ht="18.75" x14ac:dyDescent="0.25">
      <c r="B330" s="68"/>
      <c r="C330" s="40"/>
      <c r="D330" s="40"/>
      <c r="E330" s="56"/>
    </row>
    <row r="331" spans="2:5" ht="18.75" x14ac:dyDescent="0.25">
      <c r="B331" s="68"/>
      <c r="C331" s="40"/>
      <c r="D331" s="40"/>
      <c r="E331" s="56"/>
    </row>
    <row r="332" spans="2:5" ht="18.75" x14ac:dyDescent="0.25">
      <c r="B332" s="68"/>
      <c r="C332" s="40"/>
      <c r="D332" s="40"/>
      <c r="E332" s="56"/>
    </row>
    <row r="333" spans="2:5" ht="18.75" x14ac:dyDescent="0.25">
      <c r="B333" s="68"/>
      <c r="C333" s="40"/>
      <c r="D333" s="40"/>
      <c r="E333" s="56"/>
    </row>
    <row r="334" spans="2:5" ht="18.75" x14ac:dyDescent="0.25">
      <c r="B334" s="68"/>
      <c r="C334" s="40"/>
      <c r="D334" s="40"/>
      <c r="E334" s="56"/>
    </row>
    <row r="335" spans="2:5" ht="18.75" x14ac:dyDescent="0.25">
      <c r="B335" s="68"/>
      <c r="C335" s="40"/>
      <c r="D335" s="40"/>
      <c r="E335" s="56"/>
    </row>
    <row r="336" spans="2:5" ht="18.75" x14ac:dyDescent="0.25">
      <c r="B336" s="68"/>
      <c r="C336" s="40"/>
      <c r="D336" s="40"/>
      <c r="E336" s="56"/>
    </row>
    <row r="337" spans="2:5" ht="18.75" x14ac:dyDescent="0.25">
      <c r="B337" s="68"/>
      <c r="C337" s="40"/>
      <c r="D337" s="40"/>
      <c r="E337" s="56"/>
    </row>
    <row r="338" spans="2:5" ht="18.75" x14ac:dyDescent="0.25">
      <c r="B338" s="68"/>
      <c r="C338" s="40"/>
      <c r="D338" s="40"/>
      <c r="E338" s="56"/>
    </row>
    <row r="339" spans="2:5" ht="18.75" x14ac:dyDescent="0.25">
      <c r="B339" s="68"/>
      <c r="C339" s="40"/>
      <c r="D339" s="40"/>
      <c r="E339" s="56"/>
    </row>
    <row r="340" spans="2:5" ht="18.75" x14ac:dyDescent="0.25">
      <c r="B340" s="68"/>
      <c r="C340" s="40"/>
      <c r="D340" s="40"/>
      <c r="E340" s="56"/>
    </row>
    <row r="341" spans="2:5" ht="18.75" x14ac:dyDescent="0.25">
      <c r="B341" s="68"/>
      <c r="C341" s="40"/>
      <c r="D341" s="40"/>
      <c r="E341" s="56"/>
    </row>
    <row r="342" spans="2:5" ht="18.75" x14ac:dyDescent="0.25">
      <c r="B342" s="68"/>
      <c r="C342" s="40"/>
      <c r="D342" s="40"/>
      <c r="E342" s="56"/>
    </row>
    <row r="343" spans="2:5" ht="18.75" x14ac:dyDescent="0.25">
      <c r="B343" s="68"/>
      <c r="C343" s="40"/>
      <c r="D343" s="40"/>
      <c r="E343" s="56"/>
    </row>
    <row r="344" spans="2:5" ht="18.75" x14ac:dyDescent="0.25">
      <c r="B344" s="68"/>
      <c r="C344" s="40"/>
      <c r="D344" s="40"/>
      <c r="E344" s="56"/>
    </row>
    <row r="345" spans="2:5" ht="18.75" x14ac:dyDescent="0.25">
      <c r="B345" s="68"/>
      <c r="C345" s="40"/>
      <c r="D345" s="40"/>
      <c r="E345" s="56"/>
    </row>
    <row r="346" spans="2:5" ht="18.75" x14ac:dyDescent="0.25">
      <c r="B346" s="68"/>
      <c r="C346" s="40"/>
      <c r="D346" s="40"/>
      <c r="E346" s="56"/>
    </row>
    <row r="347" spans="2:5" ht="18.75" x14ac:dyDescent="0.25">
      <c r="B347" s="68"/>
      <c r="C347" s="40"/>
      <c r="D347" s="40"/>
      <c r="E347" s="56"/>
    </row>
    <row r="348" spans="2:5" ht="18.75" x14ac:dyDescent="0.25">
      <c r="B348" s="68"/>
      <c r="C348" s="40"/>
      <c r="D348" s="40"/>
      <c r="E348" s="56"/>
    </row>
    <row r="349" spans="2:5" ht="18.75" x14ac:dyDescent="0.25">
      <c r="B349" s="68"/>
      <c r="C349" s="40"/>
      <c r="D349" s="40"/>
      <c r="E349" s="56"/>
    </row>
    <row r="350" spans="2:5" ht="18.75" x14ac:dyDescent="0.25">
      <c r="B350" s="68"/>
      <c r="C350" s="40"/>
      <c r="D350" s="40"/>
      <c r="E350" s="56"/>
    </row>
    <row r="351" spans="2:5" ht="18.75" x14ac:dyDescent="0.25">
      <c r="B351" s="68"/>
      <c r="C351" s="40"/>
      <c r="D351" s="40"/>
      <c r="E351" s="56"/>
    </row>
    <row r="352" spans="2:5" ht="18.75" x14ac:dyDescent="0.25">
      <c r="B352" s="68"/>
      <c r="C352" s="40"/>
      <c r="D352" s="40"/>
      <c r="E352" s="56"/>
    </row>
    <row r="353" spans="2:5" ht="18.75" x14ac:dyDescent="0.25">
      <c r="B353" s="68"/>
      <c r="C353" s="40"/>
      <c r="D353" s="40"/>
      <c r="E353" s="56"/>
    </row>
    <row r="354" spans="2:5" ht="18.75" x14ac:dyDescent="0.25">
      <c r="B354" s="68"/>
      <c r="C354" s="40"/>
      <c r="D354" s="40"/>
      <c r="E354" s="56"/>
    </row>
    <row r="355" spans="2:5" ht="18.75" x14ac:dyDescent="0.25">
      <c r="B355" s="68"/>
      <c r="C355" s="40"/>
      <c r="D355" s="40"/>
      <c r="E355" s="56"/>
    </row>
    <row r="356" spans="2:5" ht="18.75" x14ac:dyDescent="0.25">
      <c r="B356" s="68"/>
      <c r="C356" s="40"/>
      <c r="D356" s="40"/>
      <c r="E356" s="56"/>
    </row>
    <row r="357" spans="2:5" ht="18.75" x14ac:dyDescent="0.25">
      <c r="B357" s="68"/>
      <c r="C357" s="40"/>
      <c r="D357" s="40"/>
      <c r="E357" s="56"/>
    </row>
    <row r="358" spans="2:5" ht="18.75" x14ac:dyDescent="0.25">
      <c r="B358" s="68"/>
      <c r="C358" s="40"/>
      <c r="D358" s="40"/>
      <c r="E358" s="56"/>
    </row>
    <row r="359" spans="2:5" ht="18.75" x14ac:dyDescent="0.25">
      <c r="B359" s="68"/>
      <c r="C359" s="40"/>
      <c r="D359" s="40"/>
      <c r="E359" s="56"/>
    </row>
    <row r="360" spans="2:5" ht="18.75" x14ac:dyDescent="0.25">
      <c r="B360" s="68"/>
      <c r="C360" s="40"/>
      <c r="D360" s="40"/>
      <c r="E360" s="56"/>
    </row>
    <row r="361" spans="2:5" ht="18.75" x14ac:dyDescent="0.25">
      <c r="B361" s="68"/>
      <c r="C361" s="40"/>
      <c r="D361" s="40"/>
      <c r="E361" s="56"/>
    </row>
    <row r="362" spans="2:5" ht="18.75" x14ac:dyDescent="0.25">
      <c r="B362" s="68"/>
      <c r="C362" s="40"/>
      <c r="D362" s="40"/>
      <c r="E362" s="56"/>
    </row>
    <row r="363" spans="2:5" ht="18.75" x14ac:dyDescent="0.25">
      <c r="B363" s="68"/>
      <c r="C363" s="40"/>
      <c r="D363" s="40"/>
      <c r="E363" s="56"/>
    </row>
    <row r="364" spans="2:5" ht="18.75" x14ac:dyDescent="0.25">
      <c r="B364" s="68"/>
      <c r="C364" s="40"/>
      <c r="D364" s="40"/>
      <c r="E364" s="56"/>
    </row>
    <row r="365" spans="2:5" ht="18.75" x14ac:dyDescent="0.25">
      <c r="B365" s="68"/>
      <c r="C365" s="40"/>
      <c r="D365" s="40"/>
      <c r="E365" s="56"/>
    </row>
    <row r="366" spans="2:5" ht="18.75" x14ac:dyDescent="0.25">
      <c r="B366" s="68"/>
      <c r="C366" s="40"/>
      <c r="D366" s="40"/>
      <c r="E366" s="56"/>
    </row>
    <row r="367" spans="2:5" ht="18.75" x14ac:dyDescent="0.25">
      <c r="B367" s="68"/>
      <c r="C367" s="40"/>
      <c r="D367" s="40"/>
      <c r="E367" s="56"/>
    </row>
    <row r="368" spans="2:5" ht="18.75" x14ac:dyDescent="0.25">
      <c r="B368" s="68"/>
      <c r="C368" s="40"/>
      <c r="D368" s="40"/>
      <c r="E368" s="56"/>
    </row>
    <row r="369" spans="2:5" ht="18.75" x14ac:dyDescent="0.25">
      <c r="B369" s="68"/>
      <c r="C369" s="40"/>
      <c r="D369" s="40"/>
      <c r="E369" s="56"/>
    </row>
    <row r="370" spans="2:5" ht="18.75" x14ac:dyDescent="0.25">
      <c r="B370" s="68"/>
      <c r="C370" s="40"/>
      <c r="D370" s="40"/>
      <c r="E370" s="56"/>
    </row>
    <row r="371" spans="2:5" ht="18.75" x14ac:dyDescent="0.25">
      <c r="B371" s="68"/>
      <c r="C371" s="40"/>
      <c r="D371" s="40"/>
      <c r="E371" s="56"/>
    </row>
    <row r="372" spans="2:5" ht="18.75" x14ac:dyDescent="0.25">
      <c r="B372" s="68"/>
      <c r="C372" s="40"/>
      <c r="D372" s="40"/>
      <c r="E372" s="56"/>
    </row>
    <row r="373" spans="2:5" ht="18.75" x14ac:dyDescent="0.25">
      <c r="B373" s="68"/>
      <c r="C373" s="40"/>
      <c r="D373" s="40"/>
      <c r="E373" s="56"/>
    </row>
    <row r="374" spans="2:5" ht="18.75" x14ac:dyDescent="0.25">
      <c r="B374" s="68"/>
      <c r="C374" s="40"/>
      <c r="D374" s="40"/>
      <c r="E374" s="56"/>
    </row>
    <row r="375" spans="2:5" ht="18.75" x14ac:dyDescent="0.25">
      <c r="B375" s="68"/>
      <c r="C375" s="40"/>
      <c r="D375" s="40"/>
      <c r="E375" s="56"/>
    </row>
    <row r="376" spans="2:5" ht="18.75" x14ac:dyDescent="0.25">
      <c r="B376" s="68"/>
      <c r="C376" s="40"/>
      <c r="D376" s="40"/>
      <c r="E376" s="56"/>
    </row>
    <row r="377" spans="2:5" ht="18.75" x14ac:dyDescent="0.25">
      <c r="B377" s="68"/>
      <c r="C377" s="40"/>
      <c r="D377" s="40"/>
      <c r="E377" s="56"/>
    </row>
    <row r="378" spans="2:5" ht="18.75" x14ac:dyDescent="0.25">
      <c r="B378" s="68"/>
      <c r="C378" s="40"/>
      <c r="D378" s="40"/>
      <c r="E378" s="56"/>
    </row>
    <row r="379" spans="2:5" ht="18.75" x14ac:dyDescent="0.25">
      <c r="B379" s="68"/>
      <c r="C379" s="40"/>
      <c r="D379" s="40"/>
      <c r="E379" s="56"/>
    </row>
    <row r="380" spans="2:5" ht="18.75" x14ac:dyDescent="0.25">
      <c r="B380" s="68"/>
      <c r="C380" s="40"/>
      <c r="D380" s="40"/>
      <c r="E380" s="56"/>
    </row>
    <row r="381" spans="2:5" ht="18.75" x14ac:dyDescent="0.25">
      <c r="B381" s="68"/>
      <c r="C381" s="40"/>
      <c r="D381" s="40"/>
      <c r="E381" s="56"/>
    </row>
    <row r="382" spans="2:5" ht="18.75" x14ac:dyDescent="0.25">
      <c r="B382" s="68"/>
      <c r="C382" s="40"/>
      <c r="D382" s="40"/>
      <c r="E382" s="56"/>
    </row>
    <row r="383" spans="2:5" ht="18.75" x14ac:dyDescent="0.25">
      <c r="B383" s="68"/>
      <c r="C383" s="40"/>
      <c r="D383" s="40"/>
      <c r="E383" s="56"/>
    </row>
    <row r="384" spans="2:5" ht="18.75" x14ac:dyDescent="0.25">
      <c r="B384" s="68"/>
      <c r="C384" s="40"/>
      <c r="D384" s="40"/>
      <c r="E384" s="56"/>
    </row>
    <row r="385" spans="2:5" ht="18.75" x14ac:dyDescent="0.25">
      <c r="B385" s="68"/>
      <c r="C385" s="40"/>
      <c r="D385" s="40"/>
      <c r="E385" s="56"/>
    </row>
    <row r="386" spans="2:5" ht="18.75" x14ac:dyDescent="0.25">
      <c r="B386" s="68"/>
      <c r="C386" s="40"/>
      <c r="D386" s="40"/>
      <c r="E386" s="56"/>
    </row>
    <row r="387" spans="2:5" ht="18.75" x14ac:dyDescent="0.25">
      <c r="B387" s="68"/>
      <c r="C387" s="40"/>
      <c r="D387" s="40"/>
      <c r="E387" s="56"/>
    </row>
    <row r="388" spans="2:5" ht="18.75" x14ac:dyDescent="0.25">
      <c r="B388" s="68"/>
      <c r="C388" s="40"/>
      <c r="D388" s="40"/>
      <c r="E388" s="56"/>
    </row>
    <row r="389" spans="2:5" ht="18.75" x14ac:dyDescent="0.25">
      <c r="B389" s="68"/>
      <c r="C389" s="40"/>
      <c r="D389" s="40"/>
      <c r="E389" s="56"/>
    </row>
    <row r="390" spans="2:5" ht="18.75" x14ac:dyDescent="0.25">
      <c r="B390" s="68"/>
      <c r="C390" s="40"/>
      <c r="D390" s="40"/>
      <c r="E390" s="56"/>
    </row>
    <row r="391" spans="2:5" ht="18.75" x14ac:dyDescent="0.25">
      <c r="B391" s="68"/>
      <c r="C391" s="40"/>
      <c r="D391" s="40"/>
      <c r="E391" s="56"/>
    </row>
    <row r="392" spans="2:5" ht="18.75" x14ac:dyDescent="0.25">
      <c r="B392" s="68"/>
      <c r="C392" s="40"/>
      <c r="D392" s="40"/>
      <c r="E392" s="56"/>
    </row>
    <row r="393" spans="2:5" ht="18.75" x14ac:dyDescent="0.25">
      <c r="B393" s="68"/>
      <c r="C393" s="40"/>
      <c r="D393" s="40"/>
      <c r="E393" s="56"/>
    </row>
    <row r="394" spans="2:5" ht="18.75" x14ac:dyDescent="0.25">
      <c r="B394" s="68"/>
      <c r="C394" s="40"/>
      <c r="D394" s="40"/>
      <c r="E394" s="56"/>
    </row>
    <row r="395" spans="2:5" ht="18.75" x14ac:dyDescent="0.25">
      <c r="B395" s="68"/>
      <c r="C395" s="40"/>
      <c r="D395" s="40"/>
      <c r="E395" s="56"/>
    </row>
    <row r="396" spans="2:5" ht="18.75" x14ac:dyDescent="0.25">
      <c r="B396" s="68"/>
      <c r="C396" s="40"/>
      <c r="D396" s="40"/>
      <c r="E396" s="56"/>
    </row>
    <row r="397" spans="2:5" ht="18.75" x14ac:dyDescent="0.25">
      <c r="B397" s="68"/>
      <c r="C397" s="40"/>
      <c r="D397" s="40"/>
      <c r="E397" s="56"/>
    </row>
    <row r="398" spans="2:5" ht="18.75" x14ac:dyDescent="0.25">
      <c r="B398" s="68"/>
      <c r="C398" s="40"/>
      <c r="D398" s="40"/>
      <c r="E398" s="56"/>
    </row>
    <row r="399" spans="2:5" ht="18.75" x14ac:dyDescent="0.25">
      <c r="B399" s="68"/>
      <c r="C399" s="40"/>
      <c r="D399" s="40"/>
      <c r="E399" s="56"/>
    </row>
    <row r="400" spans="2:5" ht="18.75" x14ac:dyDescent="0.25">
      <c r="B400" s="68"/>
      <c r="C400" s="40"/>
      <c r="D400" s="40"/>
      <c r="E400" s="56"/>
    </row>
    <row r="401" spans="2:5" ht="18.75" x14ac:dyDescent="0.25">
      <c r="B401" s="68"/>
      <c r="C401" s="40"/>
      <c r="D401" s="40"/>
      <c r="E401" s="56"/>
    </row>
    <row r="402" spans="2:5" ht="18.75" x14ac:dyDescent="0.25">
      <c r="B402" s="68"/>
      <c r="C402" s="40"/>
      <c r="D402" s="40"/>
      <c r="E402" s="56"/>
    </row>
    <row r="403" spans="2:5" ht="18.75" x14ac:dyDescent="0.25">
      <c r="B403" s="68"/>
      <c r="C403" s="40"/>
      <c r="D403" s="40"/>
      <c r="E403" s="56"/>
    </row>
    <row r="404" spans="2:5" ht="18.75" x14ac:dyDescent="0.25">
      <c r="B404" s="68"/>
      <c r="C404" s="40"/>
      <c r="D404" s="40"/>
      <c r="E404" s="56"/>
    </row>
    <row r="405" spans="2:5" ht="18.75" x14ac:dyDescent="0.25">
      <c r="B405" s="68"/>
      <c r="C405" s="40"/>
      <c r="D405" s="40"/>
      <c r="E405" s="56"/>
    </row>
    <row r="406" spans="2:5" ht="18.75" x14ac:dyDescent="0.25">
      <c r="B406" s="68"/>
      <c r="C406" s="40"/>
      <c r="D406" s="40"/>
      <c r="E406" s="56"/>
    </row>
    <row r="407" spans="2:5" ht="18.75" x14ac:dyDescent="0.25">
      <c r="B407" s="68"/>
      <c r="C407" s="40"/>
      <c r="D407" s="40"/>
      <c r="E407" s="56"/>
    </row>
    <row r="408" spans="2:5" ht="18.75" x14ac:dyDescent="0.25">
      <c r="B408" s="68"/>
      <c r="C408" s="40"/>
      <c r="D408" s="40"/>
      <c r="E408" s="56"/>
    </row>
    <row r="409" spans="2:5" ht="18.75" x14ac:dyDescent="0.25">
      <c r="B409" s="68"/>
      <c r="C409" s="40"/>
      <c r="D409" s="40"/>
      <c r="E409" s="56"/>
    </row>
    <row r="410" spans="2:5" ht="18.75" x14ac:dyDescent="0.25">
      <c r="B410" s="68"/>
      <c r="C410" s="40"/>
      <c r="D410" s="40"/>
      <c r="E410" s="56"/>
    </row>
    <row r="411" spans="2:5" ht="18.75" x14ac:dyDescent="0.25">
      <c r="B411" s="68"/>
      <c r="C411" s="40"/>
      <c r="D411" s="40"/>
      <c r="E411" s="56"/>
    </row>
    <row r="412" spans="2:5" ht="18.75" x14ac:dyDescent="0.25">
      <c r="B412" s="68"/>
      <c r="C412" s="40"/>
      <c r="D412" s="40"/>
      <c r="E412" s="56"/>
    </row>
    <row r="413" spans="2:5" ht="18.75" x14ac:dyDescent="0.25">
      <c r="B413" s="68"/>
      <c r="C413" s="40"/>
      <c r="D413" s="40"/>
      <c r="E413" s="56"/>
    </row>
    <row r="414" spans="2:5" ht="18.75" x14ac:dyDescent="0.25">
      <c r="B414" s="68"/>
      <c r="C414" s="40"/>
      <c r="D414" s="40"/>
      <c r="E414" s="56"/>
    </row>
    <row r="415" spans="2:5" ht="18.75" x14ac:dyDescent="0.25">
      <c r="B415" s="68"/>
      <c r="C415" s="40"/>
      <c r="D415" s="40"/>
      <c r="E415" s="56"/>
    </row>
    <row r="416" spans="2:5" ht="18.75" x14ac:dyDescent="0.25">
      <c r="B416" s="68"/>
      <c r="C416" s="40"/>
      <c r="D416" s="40"/>
      <c r="E416" s="56"/>
    </row>
    <row r="417" spans="2:5" ht="18.75" x14ac:dyDescent="0.25">
      <c r="B417" s="68"/>
      <c r="C417" s="40"/>
      <c r="D417" s="40"/>
      <c r="E417" s="56"/>
    </row>
    <row r="418" spans="2:5" ht="18.75" x14ac:dyDescent="0.25">
      <c r="B418" s="68"/>
      <c r="C418" s="40"/>
      <c r="D418" s="40"/>
      <c r="E418" s="56"/>
    </row>
    <row r="419" spans="2:5" ht="18.75" x14ac:dyDescent="0.25">
      <c r="B419" s="68"/>
      <c r="C419" s="40"/>
      <c r="D419" s="40"/>
      <c r="E419" s="56"/>
    </row>
    <row r="420" spans="2:5" ht="18.75" x14ac:dyDescent="0.25">
      <c r="B420" s="68"/>
      <c r="C420" s="40"/>
      <c r="D420" s="40"/>
      <c r="E420" s="56"/>
    </row>
    <row r="421" spans="2:5" ht="18.75" x14ac:dyDescent="0.25">
      <c r="B421" s="68"/>
      <c r="C421" s="40"/>
      <c r="D421" s="40"/>
      <c r="E421" s="56"/>
    </row>
    <row r="422" spans="2:5" ht="18.75" x14ac:dyDescent="0.25">
      <c r="B422" s="68"/>
      <c r="C422" s="40"/>
      <c r="D422" s="40"/>
      <c r="E422" s="56"/>
    </row>
    <row r="423" spans="2:5" ht="18.75" x14ac:dyDescent="0.25">
      <c r="B423" s="68"/>
      <c r="C423" s="40"/>
      <c r="D423" s="40"/>
      <c r="E423" s="56"/>
    </row>
    <row r="424" spans="2:5" ht="18.75" x14ac:dyDescent="0.25">
      <c r="B424" s="68"/>
      <c r="C424" s="40"/>
      <c r="D424" s="40"/>
      <c r="E424" s="56"/>
    </row>
    <row r="425" spans="2:5" ht="18.75" x14ac:dyDescent="0.25">
      <c r="B425" s="68"/>
      <c r="C425" s="40"/>
      <c r="D425" s="40"/>
      <c r="E425" s="56"/>
    </row>
    <row r="426" spans="2:5" ht="18.75" x14ac:dyDescent="0.25">
      <c r="B426" s="68"/>
      <c r="C426" s="40"/>
      <c r="D426" s="40"/>
      <c r="E426" s="56"/>
    </row>
    <row r="427" spans="2:5" ht="18.75" x14ac:dyDescent="0.25">
      <c r="B427" s="68"/>
      <c r="C427" s="40"/>
      <c r="D427" s="40"/>
      <c r="E427" s="56"/>
    </row>
    <row r="428" spans="2:5" ht="18.75" x14ac:dyDescent="0.25">
      <c r="B428" s="68"/>
      <c r="C428" s="40"/>
      <c r="D428" s="40"/>
      <c r="E428" s="56"/>
    </row>
    <row r="429" spans="2:5" ht="18.75" x14ac:dyDescent="0.25">
      <c r="B429" s="68"/>
      <c r="C429" s="40"/>
      <c r="D429" s="40"/>
      <c r="E429" s="56"/>
    </row>
    <row r="430" spans="2:5" ht="18.75" x14ac:dyDescent="0.25">
      <c r="B430" s="68"/>
      <c r="C430" s="40"/>
      <c r="D430" s="40"/>
      <c r="E430" s="56"/>
    </row>
    <row r="431" spans="2:5" ht="18.75" x14ac:dyDescent="0.25">
      <c r="B431" s="68"/>
      <c r="C431" s="40"/>
      <c r="D431" s="40"/>
      <c r="E431" s="56"/>
    </row>
    <row r="432" spans="2:5" ht="18.75" x14ac:dyDescent="0.25">
      <c r="B432" s="68"/>
      <c r="C432" s="40"/>
      <c r="D432" s="40"/>
      <c r="E432" s="56"/>
    </row>
    <row r="433" spans="2:5" ht="18.75" x14ac:dyDescent="0.25">
      <c r="B433" s="68"/>
      <c r="C433" s="40"/>
      <c r="D433" s="40"/>
      <c r="E433" s="56"/>
    </row>
    <row r="434" spans="2:5" ht="18.75" x14ac:dyDescent="0.25">
      <c r="B434" s="68"/>
      <c r="C434" s="40"/>
      <c r="D434" s="40"/>
      <c r="E434" s="56"/>
    </row>
    <row r="435" spans="2:5" ht="18.75" x14ac:dyDescent="0.25">
      <c r="B435" s="68"/>
      <c r="C435" s="40"/>
      <c r="D435" s="40"/>
      <c r="E435" s="56"/>
    </row>
    <row r="436" spans="2:5" ht="18.75" x14ac:dyDescent="0.25">
      <c r="B436" s="68"/>
      <c r="C436" s="40"/>
      <c r="D436" s="40"/>
      <c r="E436" s="56"/>
    </row>
    <row r="437" spans="2:5" ht="18.75" x14ac:dyDescent="0.25">
      <c r="B437" s="68"/>
      <c r="C437" s="40"/>
      <c r="D437" s="40"/>
      <c r="E437" s="56"/>
    </row>
    <row r="438" spans="2:5" ht="18.75" x14ac:dyDescent="0.25">
      <c r="B438" s="68"/>
      <c r="C438" s="40"/>
      <c r="D438" s="40"/>
      <c r="E438" s="56"/>
    </row>
    <row r="439" spans="2:5" ht="18.75" x14ac:dyDescent="0.25">
      <c r="B439" s="68"/>
      <c r="C439" s="40"/>
      <c r="D439" s="40"/>
      <c r="E439" s="56"/>
    </row>
    <row r="440" spans="2:5" ht="18.75" x14ac:dyDescent="0.25">
      <c r="B440" s="68"/>
      <c r="C440" s="40"/>
      <c r="D440" s="40"/>
      <c r="E440" s="56"/>
    </row>
    <row r="441" spans="2:5" ht="18.75" x14ac:dyDescent="0.25">
      <c r="B441" s="68"/>
      <c r="C441" s="40"/>
      <c r="D441" s="40"/>
      <c r="E441" s="56"/>
    </row>
    <row r="442" spans="2:5" ht="18.75" x14ac:dyDescent="0.25">
      <c r="B442" s="68"/>
      <c r="C442" s="40"/>
      <c r="D442" s="40"/>
      <c r="E442" s="56"/>
    </row>
    <row r="443" spans="2:5" ht="18.75" x14ac:dyDescent="0.25">
      <c r="B443" s="68"/>
      <c r="C443" s="40"/>
      <c r="D443" s="40"/>
      <c r="E443" s="56"/>
    </row>
    <row r="444" spans="2:5" ht="18.75" x14ac:dyDescent="0.25">
      <c r="B444" s="68"/>
      <c r="C444" s="40"/>
      <c r="D444" s="40"/>
      <c r="E444" s="56"/>
    </row>
    <row r="445" spans="2:5" ht="18.75" x14ac:dyDescent="0.25">
      <c r="B445" s="68"/>
      <c r="C445" s="40"/>
      <c r="D445" s="40"/>
      <c r="E445" s="56"/>
    </row>
    <row r="446" spans="2:5" ht="18.75" x14ac:dyDescent="0.25">
      <c r="B446" s="68"/>
      <c r="C446" s="40"/>
      <c r="D446" s="40"/>
      <c r="E446" s="56"/>
    </row>
    <row r="447" spans="2:5" ht="18.75" x14ac:dyDescent="0.25">
      <c r="B447" s="68"/>
      <c r="C447" s="40"/>
      <c r="D447" s="40"/>
      <c r="E447" s="56"/>
    </row>
    <row r="448" spans="2:5" ht="18.75" x14ac:dyDescent="0.25">
      <c r="B448" s="68"/>
      <c r="C448" s="40"/>
      <c r="D448" s="40"/>
      <c r="E448" s="56"/>
    </row>
    <row r="449" spans="2:5" ht="18.75" x14ac:dyDescent="0.25">
      <c r="B449" s="68"/>
      <c r="C449" s="40"/>
      <c r="D449" s="40"/>
      <c r="E449" s="56"/>
    </row>
    <row r="450" spans="2:5" ht="18.75" x14ac:dyDescent="0.25">
      <c r="B450" s="68"/>
      <c r="C450" s="40"/>
      <c r="D450" s="40"/>
      <c r="E450" s="56"/>
    </row>
    <row r="451" spans="2:5" ht="18.75" x14ac:dyDescent="0.25">
      <c r="B451" s="68"/>
      <c r="C451" s="40"/>
      <c r="D451" s="40"/>
      <c r="E451" s="56"/>
    </row>
    <row r="452" spans="2:5" ht="18.75" x14ac:dyDescent="0.25">
      <c r="B452" s="68"/>
      <c r="C452" s="40"/>
      <c r="D452" s="40"/>
      <c r="E452" s="56"/>
    </row>
    <row r="453" spans="2:5" ht="18.75" x14ac:dyDescent="0.25">
      <c r="B453" s="68"/>
      <c r="C453" s="40"/>
      <c r="D453" s="40"/>
      <c r="E453" s="56"/>
    </row>
    <row r="454" spans="2:5" ht="18.75" x14ac:dyDescent="0.25">
      <c r="B454" s="68"/>
      <c r="C454" s="40"/>
      <c r="D454" s="40"/>
      <c r="E454" s="56"/>
    </row>
    <row r="455" spans="2:5" ht="18.75" x14ac:dyDescent="0.25">
      <c r="B455" s="68"/>
      <c r="C455" s="40"/>
      <c r="D455" s="40"/>
      <c r="E455" s="56"/>
    </row>
    <row r="456" spans="2:5" ht="18.75" x14ac:dyDescent="0.25">
      <c r="B456" s="68"/>
      <c r="C456" s="40"/>
      <c r="D456" s="40"/>
      <c r="E456" s="56"/>
    </row>
    <row r="457" spans="2:5" ht="18.75" x14ac:dyDescent="0.25">
      <c r="B457" s="68"/>
      <c r="C457" s="40"/>
      <c r="D457" s="40"/>
      <c r="E457" s="56"/>
    </row>
    <row r="458" spans="2:5" ht="18.75" x14ac:dyDescent="0.25">
      <c r="B458" s="68"/>
      <c r="C458" s="40"/>
      <c r="D458" s="40"/>
      <c r="E458" s="56"/>
    </row>
    <row r="459" spans="2:5" ht="18.75" x14ac:dyDescent="0.25">
      <c r="B459" s="68"/>
      <c r="C459" s="40"/>
      <c r="D459" s="40"/>
      <c r="E459" s="56"/>
    </row>
    <row r="460" spans="2:5" ht="18.75" x14ac:dyDescent="0.25">
      <c r="B460" s="68"/>
      <c r="C460" s="40"/>
      <c r="D460" s="40"/>
      <c r="E460" s="56"/>
    </row>
    <row r="461" spans="2:5" ht="18.75" x14ac:dyDescent="0.25">
      <c r="B461" s="68"/>
      <c r="C461" s="40"/>
      <c r="D461" s="40"/>
      <c r="E461" s="56"/>
    </row>
    <row r="462" spans="2:5" ht="18.75" x14ac:dyDescent="0.25">
      <c r="B462" s="68"/>
      <c r="C462" s="40"/>
      <c r="D462" s="40"/>
      <c r="E462" s="56"/>
    </row>
    <row r="463" spans="2:5" ht="18.75" x14ac:dyDescent="0.25">
      <c r="B463" s="68"/>
      <c r="C463" s="40"/>
      <c r="D463" s="40"/>
      <c r="E463" s="56"/>
    </row>
    <row r="464" spans="2:5" ht="18.75" x14ac:dyDescent="0.25">
      <c r="B464" s="68"/>
      <c r="C464" s="40"/>
      <c r="D464" s="40"/>
      <c r="E464" s="56"/>
    </row>
    <row r="465" spans="2:5" ht="18.75" x14ac:dyDescent="0.25">
      <c r="B465" s="68"/>
      <c r="C465" s="40"/>
      <c r="D465" s="40"/>
      <c r="E465" s="56"/>
    </row>
    <row r="466" spans="2:5" ht="18.75" x14ac:dyDescent="0.25">
      <c r="B466" s="68"/>
      <c r="C466" s="40"/>
      <c r="D466" s="40"/>
      <c r="E466" s="56"/>
    </row>
    <row r="467" spans="2:5" ht="18.75" x14ac:dyDescent="0.25">
      <c r="B467" s="68"/>
      <c r="C467" s="40"/>
      <c r="D467" s="40"/>
      <c r="E467" s="56"/>
    </row>
    <row r="468" spans="2:5" ht="18.75" x14ac:dyDescent="0.25">
      <c r="B468" s="68"/>
      <c r="C468" s="40"/>
      <c r="D468" s="40"/>
      <c r="E468" s="56"/>
    </row>
    <row r="469" spans="2:5" ht="18.75" x14ac:dyDescent="0.25">
      <c r="B469" s="68"/>
      <c r="C469" s="40"/>
      <c r="D469" s="40"/>
      <c r="E469" s="56"/>
    </row>
    <row r="470" spans="2:5" ht="18.75" x14ac:dyDescent="0.25">
      <c r="B470" s="68"/>
      <c r="C470" s="40"/>
      <c r="D470" s="40"/>
      <c r="E470" s="56"/>
    </row>
    <row r="471" spans="2:5" ht="18.75" x14ac:dyDescent="0.25">
      <c r="B471" s="68"/>
      <c r="C471" s="40"/>
      <c r="D471" s="40"/>
      <c r="E471" s="56"/>
    </row>
    <row r="472" spans="2:5" ht="18.75" x14ac:dyDescent="0.25">
      <c r="B472" s="68"/>
      <c r="C472" s="40"/>
      <c r="D472" s="40"/>
      <c r="E472" s="56"/>
    </row>
    <row r="473" spans="2:5" ht="18.75" x14ac:dyDescent="0.25">
      <c r="B473" s="68"/>
      <c r="C473" s="40"/>
      <c r="D473" s="40"/>
      <c r="E473" s="56"/>
    </row>
    <row r="474" spans="2:5" ht="18.75" x14ac:dyDescent="0.25">
      <c r="B474" s="68"/>
      <c r="C474" s="40"/>
      <c r="D474" s="40"/>
      <c r="E474" s="56"/>
    </row>
    <row r="475" spans="2:5" ht="18.75" x14ac:dyDescent="0.25">
      <c r="B475" s="68"/>
      <c r="C475" s="40"/>
      <c r="D475" s="40"/>
      <c r="E475" s="56"/>
    </row>
    <row r="476" spans="2:5" ht="18.75" x14ac:dyDescent="0.25">
      <c r="B476" s="68"/>
      <c r="C476" s="40"/>
      <c r="D476" s="40"/>
      <c r="E476" s="56"/>
    </row>
    <row r="477" spans="2:5" ht="18.75" x14ac:dyDescent="0.25">
      <c r="B477" s="68"/>
      <c r="C477" s="40"/>
      <c r="D477" s="40"/>
      <c r="E477" s="56"/>
    </row>
    <row r="478" spans="2:5" ht="18.75" x14ac:dyDescent="0.25">
      <c r="B478" s="68"/>
      <c r="C478" s="40"/>
      <c r="D478" s="40"/>
      <c r="E478" s="56"/>
    </row>
    <row r="479" spans="2:5" ht="18.75" x14ac:dyDescent="0.25">
      <c r="B479" s="68"/>
      <c r="C479" s="40"/>
      <c r="D479" s="40"/>
      <c r="E479" s="56"/>
    </row>
    <row r="480" spans="2:5" ht="18.75" x14ac:dyDescent="0.25">
      <c r="B480" s="68"/>
      <c r="C480" s="40"/>
      <c r="D480" s="40"/>
      <c r="E480" s="56"/>
    </row>
    <row r="481" spans="2:5" ht="18.75" x14ac:dyDescent="0.25">
      <c r="B481" s="68"/>
      <c r="C481" s="40"/>
      <c r="D481" s="40"/>
      <c r="E481" s="56"/>
    </row>
    <row r="482" spans="2:5" ht="18.75" x14ac:dyDescent="0.25">
      <c r="B482" s="68"/>
      <c r="C482" s="40"/>
      <c r="D482" s="40"/>
      <c r="E482" s="56"/>
    </row>
    <row r="483" spans="2:5" ht="18.75" x14ac:dyDescent="0.25">
      <c r="B483" s="68"/>
      <c r="C483" s="40"/>
      <c r="D483" s="40"/>
      <c r="E483" s="56"/>
    </row>
    <row r="484" spans="2:5" ht="18.75" x14ac:dyDescent="0.25">
      <c r="B484" s="68"/>
      <c r="C484" s="40"/>
      <c r="D484" s="40"/>
      <c r="E484" s="56"/>
    </row>
    <row r="485" spans="2:5" ht="18.75" x14ac:dyDescent="0.25">
      <c r="B485" s="68"/>
      <c r="C485" s="40"/>
      <c r="D485" s="40"/>
      <c r="E485" s="56"/>
    </row>
    <row r="486" spans="2:5" ht="18.75" x14ac:dyDescent="0.25">
      <c r="B486" s="68"/>
      <c r="C486" s="40"/>
      <c r="D486" s="40"/>
      <c r="E486" s="56"/>
    </row>
    <row r="487" spans="2:5" ht="18.75" x14ac:dyDescent="0.25">
      <c r="B487" s="68"/>
      <c r="C487" s="40"/>
      <c r="D487" s="40"/>
      <c r="E487" s="56"/>
    </row>
    <row r="488" spans="2:5" ht="18.75" x14ac:dyDescent="0.25">
      <c r="B488" s="68"/>
      <c r="C488" s="40"/>
      <c r="D488" s="40"/>
      <c r="E488" s="56"/>
    </row>
    <row r="489" spans="2:5" ht="18.75" x14ac:dyDescent="0.25">
      <c r="B489" s="68"/>
      <c r="C489" s="40"/>
      <c r="D489" s="40"/>
      <c r="E489" s="56"/>
    </row>
    <row r="490" spans="2:5" ht="18.75" x14ac:dyDescent="0.25">
      <c r="B490" s="68"/>
      <c r="C490" s="40"/>
      <c r="D490" s="40"/>
      <c r="E490" s="56"/>
    </row>
    <row r="491" spans="2:5" ht="18.75" x14ac:dyDescent="0.25">
      <c r="B491" s="68"/>
      <c r="C491" s="40"/>
      <c r="D491" s="40"/>
      <c r="E491" s="56"/>
    </row>
    <row r="492" spans="2:5" ht="18.75" x14ac:dyDescent="0.25">
      <c r="B492" s="68"/>
      <c r="C492" s="40"/>
      <c r="D492" s="40"/>
      <c r="E492" s="56"/>
    </row>
    <row r="493" spans="2:5" ht="18.75" x14ac:dyDescent="0.25">
      <c r="B493" s="68"/>
      <c r="C493" s="40"/>
      <c r="D493" s="40"/>
      <c r="E493" s="56"/>
    </row>
    <row r="494" spans="2:5" ht="18.75" x14ac:dyDescent="0.25">
      <c r="B494" s="68"/>
      <c r="C494" s="40"/>
      <c r="D494" s="40"/>
      <c r="E494" s="56"/>
    </row>
    <row r="495" spans="2:5" ht="18.75" x14ac:dyDescent="0.25">
      <c r="B495" s="68"/>
      <c r="C495" s="40"/>
      <c r="D495" s="40"/>
      <c r="E495" s="56"/>
    </row>
    <row r="496" spans="2:5" ht="18.75" x14ac:dyDescent="0.25">
      <c r="B496" s="68"/>
      <c r="C496" s="40"/>
      <c r="D496" s="40"/>
      <c r="E496" s="56"/>
    </row>
    <row r="497" spans="2:5" ht="18.75" x14ac:dyDescent="0.25">
      <c r="B497" s="68"/>
      <c r="C497" s="40"/>
      <c r="D497" s="40"/>
      <c r="E497" s="56"/>
    </row>
    <row r="498" spans="2:5" ht="18.75" x14ac:dyDescent="0.25">
      <c r="B498" s="68"/>
      <c r="C498" s="40"/>
      <c r="D498" s="40"/>
      <c r="E498" s="56"/>
    </row>
    <row r="499" spans="2:5" ht="18.75" x14ac:dyDescent="0.25">
      <c r="B499" s="68"/>
      <c r="C499" s="40"/>
      <c r="D499" s="40"/>
      <c r="E499" s="56"/>
    </row>
    <row r="500" spans="2:5" ht="18.75" x14ac:dyDescent="0.25">
      <c r="B500" s="68"/>
      <c r="C500" s="40"/>
      <c r="D500" s="40"/>
      <c r="E500" s="56"/>
    </row>
    <row r="501" spans="2:5" ht="18.75" x14ac:dyDescent="0.25">
      <c r="B501" s="68"/>
      <c r="C501" s="40"/>
      <c r="D501" s="40"/>
      <c r="E501" s="56"/>
    </row>
    <row r="502" spans="2:5" ht="18.75" x14ac:dyDescent="0.25">
      <c r="B502" s="68"/>
      <c r="C502" s="40"/>
      <c r="D502" s="40"/>
      <c r="E502" s="56"/>
    </row>
    <row r="503" spans="2:5" ht="18.75" x14ac:dyDescent="0.25">
      <c r="B503" s="68"/>
      <c r="C503" s="40"/>
      <c r="D503" s="40"/>
      <c r="E503" s="56"/>
    </row>
    <row r="504" spans="2:5" ht="18.75" x14ac:dyDescent="0.25">
      <c r="B504" s="68"/>
      <c r="C504" s="40"/>
      <c r="D504" s="40"/>
      <c r="E504" s="56"/>
    </row>
    <row r="505" spans="2:5" ht="18.75" x14ac:dyDescent="0.25">
      <c r="B505" s="68"/>
      <c r="C505" s="40"/>
      <c r="D505" s="40"/>
      <c r="E505" s="56"/>
    </row>
    <row r="506" spans="2:5" ht="18.75" x14ac:dyDescent="0.25">
      <c r="B506" s="68"/>
      <c r="C506" s="40"/>
      <c r="D506" s="40"/>
      <c r="E506" s="56"/>
    </row>
    <row r="507" spans="2:5" ht="18.75" x14ac:dyDescent="0.25">
      <c r="B507" s="68"/>
      <c r="C507" s="40"/>
      <c r="D507" s="40"/>
      <c r="E507" s="56"/>
    </row>
    <row r="508" spans="2:5" ht="18.75" x14ac:dyDescent="0.25">
      <c r="B508" s="68"/>
      <c r="C508" s="40"/>
      <c r="D508" s="40"/>
      <c r="E508" s="56"/>
    </row>
    <row r="509" spans="2:5" ht="18.75" x14ac:dyDescent="0.25">
      <c r="B509" s="68"/>
      <c r="C509" s="40"/>
      <c r="D509" s="40"/>
      <c r="E509" s="56"/>
    </row>
    <row r="510" spans="2:5" ht="18.75" x14ac:dyDescent="0.25">
      <c r="B510" s="68"/>
      <c r="C510" s="40"/>
      <c r="D510" s="40"/>
      <c r="E510" s="56"/>
    </row>
    <row r="511" spans="2:5" ht="18.75" x14ac:dyDescent="0.25">
      <c r="B511" s="68"/>
      <c r="C511" s="40"/>
      <c r="D511" s="40"/>
      <c r="E511" s="56"/>
    </row>
    <row r="512" spans="2:5" ht="18.75" x14ac:dyDescent="0.25">
      <c r="B512" s="68"/>
      <c r="C512" s="40"/>
      <c r="D512" s="40"/>
      <c r="E512" s="56"/>
    </row>
    <row r="513" spans="2:5" ht="18.75" x14ac:dyDescent="0.25">
      <c r="B513" s="68"/>
      <c r="C513" s="40"/>
      <c r="D513" s="40"/>
      <c r="E513" s="56"/>
    </row>
    <row r="514" spans="2:5" ht="18.75" x14ac:dyDescent="0.25">
      <c r="B514" s="68"/>
      <c r="C514" s="40"/>
      <c r="D514" s="40"/>
      <c r="E514" s="56"/>
    </row>
    <row r="515" spans="2:5" ht="18.75" x14ac:dyDescent="0.25">
      <c r="B515" s="68"/>
      <c r="C515" s="40"/>
      <c r="D515" s="40"/>
      <c r="E515" s="56"/>
    </row>
    <row r="516" spans="2:5" ht="18.75" x14ac:dyDescent="0.25">
      <c r="B516" s="68"/>
      <c r="C516" s="40"/>
      <c r="D516" s="40"/>
      <c r="E516" s="56"/>
    </row>
    <row r="517" spans="2:5" ht="18.75" x14ac:dyDescent="0.25">
      <c r="B517" s="68"/>
      <c r="C517" s="40"/>
      <c r="D517" s="40"/>
      <c r="E517" s="56"/>
    </row>
    <row r="518" spans="2:5" ht="18.75" x14ac:dyDescent="0.25">
      <c r="B518" s="68"/>
      <c r="C518" s="40"/>
      <c r="D518" s="40"/>
      <c r="E518" s="56"/>
    </row>
    <row r="519" spans="2:5" ht="18.75" x14ac:dyDescent="0.25">
      <c r="B519" s="68"/>
      <c r="C519" s="40"/>
      <c r="D519" s="40"/>
      <c r="E519" s="56"/>
    </row>
    <row r="520" spans="2:5" ht="18.75" x14ac:dyDescent="0.25">
      <c r="B520" s="68"/>
      <c r="C520" s="40"/>
      <c r="D520" s="40"/>
      <c r="E520" s="56"/>
    </row>
    <row r="521" spans="2:5" ht="18.75" x14ac:dyDescent="0.25">
      <c r="B521" s="68"/>
      <c r="C521" s="40"/>
      <c r="D521" s="40"/>
      <c r="E521" s="56"/>
    </row>
    <row r="522" spans="2:5" ht="18.75" x14ac:dyDescent="0.25">
      <c r="B522" s="68"/>
      <c r="C522" s="40"/>
      <c r="D522" s="40"/>
      <c r="E522" s="56"/>
    </row>
    <row r="523" spans="2:5" ht="18.75" x14ac:dyDescent="0.25">
      <c r="B523" s="68"/>
      <c r="C523" s="40"/>
      <c r="D523" s="40"/>
      <c r="E523" s="56"/>
    </row>
    <row r="524" spans="2:5" ht="18.75" x14ac:dyDescent="0.25">
      <c r="B524" s="68"/>
      <c r="C524" s="40"/>
      <c r="D524" s="40"/>
      <c r="E524" s="56"/>
    </row>
    <row r="525" spans="2:5" ht="18.75" x14ac:dyDescent="0.25">
      <c r="B525" s="68"/>
      <c r="C525" s="40"/>
      <c r="D525" s="40"/>
      <c r="E525" s="56"/>
    </row>
    <row r="526" spans="2:5" ht="18.75" x14ac:dyDescent="0.25">
      <c r="B526" s="68"/>
      <c r="C526" s="40"/>
      <c r="D526" s="40"/>
      <c r="E526" s="56"/>
    </row>
    <row r="527" spans="2:5" ht="18.75" x14ac:dyDescent="0.25">
      <c r="B527" s="68"/>
      <c r="C527" s="40"/>
      <c r="D527" s="40"/>
      <c r="E527" s="56"/>
    </row>
    <row r="528" spans="2:5" ht="18.75" x14ac:dyDescent="0.25">
      <c r="B528" s="68"/>
      <c r="C528" s="40"/>
      <c r="D528" s="40"/>
      <c r="E528" s="56"/>
    </row>
    <row r="529" spans="2:5" ht="18.75" x14ac:dyDescent="0.25">
      <c r="B529" s="68"/>
      <c r="C529" s="40"/>
      <c r="D529" s="40"/>
      <c r="E529" s="56"/>
    </row>
    <row r="530" spans="2:5" ht="18.75" x14ac:dyDescent="0.25">
      <c r="B530" s="68"/>
      <c r="C530" s="40"/>
      <c r="D530" s="40"/>
      <c r="E530" s="56"/>
    </row>
    <row r="531" spans="2:5" ht="18.75" x14ac:dyDescent="0.25">
      <c r="B531" s="68"/>
      <c r="C531" s="40"/>
      <c r="D531" s="40"/>
      <c r="E531" s="56"/>
    </row>
    <row r="532" spans="2:5" ht="18.75" x14ac:dyDescent="0.25">
      <c r="B532" s="68"/>
      <c r="C532" s="40"/>
      <c r="D532" s="40"/>
      <c r="E532" s="56"/>
    </row>
    <row r="533" spans="2:5" ht="18.75" x14ac:dyDescent="0.25">
      <c r="B533" s="68"/>
      <c r="C533" s="40"/>
      <c r="D533" s="40"/>
      <c r="E533" s="56"/>
    </row>
    <row r="534" spans="2:5" ht="18.75" x14ac:dyDescent="0.25">
      <c r="B534" s="68"/>
      <c r="C534" s="40"/>
      <c r="D534" s="40"/>
      <c r="E534" s="56"/>
    </row>
    <row r="535" spans="2:5" ht="18.75" x14ac:dyDescent="0.25">
      <c r="B535" s="68"/>
      <c r="C535" s="40"/>
      <c r="D535" s="40"/>
      <c r="E535" s="56"/>
    </row>
    <row r="536" spans="2:5" ht="18.75" x14ac:dyDescent="0.25">
      <c r="B536" s="68"/>
      <c r="C536" s="40"/>
      <c r="D536" s="40"/>
      <c r="E536" s="56"/>
    </row>
    <row r="537" spans="2:5" ht="18.75" x14ac:dyDescent="0.25">
      <c r="B537" s="68"/>
      <c r="C537" s="40"/>
      <c r="D537" s="40"/>
      <c r="E537" s="56"/>
    </row>
    <row r="538" spans="2:5" ht="18.75" x14ac:dyDescent="0.25">
      <c r="B538" s="68"/>
      <c r="C538" s="40"/>
      <c r="D538" s="40"/>
      <c r="E538" s="56"/>
    </row>
    <row r="539" spans="2:5" ht="18.75" x14ac:dyDescent="0.25">
      <c r="B539" s="68"/>
      <c r="C539" s="40"/>
      <c r="D539" s="40"/>
      <c r="E539" s="56"/>
    </row>
    <row r="540" spans="2:5" ht="18.75" x14ac:dyDescent="0.25">
      <c r="B540" s="68"/>
      <c r="C540" s="40"/>
      <c r="D540" s="40"/>
      <c r="E540" s="56"/>
    </row>
    <row r="541" spans="2:5" ht="18.75" x14ac:dyDescent="0.25">
      <c r="B541" s="68"/>
      <c r="C541" s="40"/>
      <c r="D541" s="40"/>
      <c r="E541" s="56"/>
    </row>
    <row r="542" spans="2:5" ht="18.75" x14ac:dyDescent="0.25">
      <c r="B542" s="68"/>
      <c r="C542" s="40"/>
      <c r="D542" s="40"/>
      <c r="E542" s="56"/>
    </row>
    <row r="543" spans="2:5" ht="18.75" x14ac:dyDescent="0.25">
      <c r="B543" s="68"/>
      <c r="C543" s="40"/>
      <c r="D543" s="40"/>
      <c r="E543" s="56"/>
    </row>
    <row r="544" spans="2:5" ht="18.75" x14ac:dyDescent="0.25">
      <c r="B544" s="68"/>
      <c r="C544" s="40"/>
      <c r="D544" s="40"/>
      <c r="E544" s="56"/>
    </row>
    <row r="545" spans="2:5" ht="18.75" x14ac:dyDescent="0.25">
      <c r="B545" s="68"/>
      <c r="C545" s="40"/>
      <c r="D545" s="40"/>
      <c r="E545" s="56"/>
    </row>
    <row r="546" spans="2:5" ht="18.75" x14ac:dyDescent="0.25">
      <c r="B546" s="68"/>
      <c r="C546" s="40"/>
      <c r="D546" s="40"/>
      <c r="E546" s="56"/>
    </row>
    <row r="547" spans="2:5" ht="18.75" x14ac:dyDescent="0.25">
      <c r="B547" s="68"/>
      <c r="C547" s="40"/>
      <c r="D547" s="40"/>
      <c r="E547" s="56"/>
    </row>
    <row r="548" spans="2:5" ht="18.75" x14ac:dyDescent="0.25">
      <c r="B548" s="68"/>
      <c r="C548" s="40"/>
      <c r="D548" s="40"/>
      <c r="E548" s="56"/>
    </row>
    <row r="549" spans="2:5" ht="18.75" x14ac:dyDescent="0.25">
      <c r="B549" s="68"/>
      <c r="C549" s="40"/>
      <c r="D549" s="40"/>
      <c r="E549" s="56"/>
    </row>
    <row r="550" spans="2:5" ht="18.75" x14ac:dyDescent="0.25">
      <c r="B550" s="68"/>
      <c r="C550" s="40"/>
      <c r="D550" s="40"/>
      <c r="E550" s="56"/>
    </row>
    <row r="551" spans="2:5" ht="18.75" x14ac:dyDescent="0.25">
      <c r="B551" s="68"/>
      <c r="C551" s="40"/>
      <c r="D551" s="40"/>
      <c r="E551" s="56"/>
    </row>
    <row r="552" spans="2:5" ht="18.75" x14ac:dyDescent="0.25">
      <c r="B552" s="68"/>
      <c r="C552" s="40"/>
      <c r="D552" s="40"/>
      <c r="E552" s="56"/>
    </row>
    <row r="553" spans="2:5" ht="18.75" x14ac:dyDescent="0.25">
      <c r="B553" s="68"/>
      <c r="C553" s="40"/>
      <c r="D553" s="40"/>
      <c r="E553" s="56"/>
    </row>
    <row r="554" spans="2:5" ht="18.75" x14ac:dyDescent="0.25">
      <c r="B554" s="68"/>
      <c r="C554" s="40"/>
      <c r="D554" s="40"/>
      <c r="E554" s="56"/>
    </row>
    <row r="555" spans="2:5" ht="18.75" x14ac:dyDescent="0.25">
      <c r="B555" s="68"/>
      <c r="C555" s="40"/>
      <c r="D555" s="40"/>
      <c r="E555" s="56"/>
    </row>
    <row r="556" spans="2:5" ht="18.75" x14ac:dyDescent="0.25">
      <c r="B556" s="68"/>
      <c r="C556" s="40"/>
      <c r="D556" s="40"/>
      <c r="E556" s="56"/>
    </row>
    <row r="557" spans="2:5" ht="18.75" x14ac:dyDescent="0.25">
      <c r="B557" s="68"/>
      <c r="C557" s="40"/>
      <c r="D557" s="40"/>
      <c r="E557" s="56"/>
    </row>
    <row r="558" spans="2:5" ht="18.75" x14ac:dyDescent="0.25">
      <c r="B558" s="68"/>
      <c r="C558" s="40"/>
      <c r="D558" s="40"/>
      <c r="E558" s="56"/>
    </row>
    <row r="559" spans="2:5" ht="18.75" x14ac:dyDescent="0.25">
      <c r="B559" s="68"/>
      <c r="C559" s="40"/>
      <c r="D559" s="40"/>
      <c r="E559" s="56"/>
    </row>
    <row r="560" spans="2:5" ht="18.75" x14ac:dyDescent="0.25">
      <c r="B560" s="68"/>
      <c r="C560" s="40"/>
      <c r="D560" s="40"/>
      <c r="E560" s="56"/>
    </row>
    <row r="561" spans="2:5" ht="18.75" x14ac:dyDescent="0.25">
      <c r="B561" s="68"/>
      <c r="C561" s="40"/>
      <c r="D561" s="40"/>
      <c r="E561" s="56"/>
    </row>
    <row r="562" spans="2:5" ht="18.75" x14ac:dyDescent="0.25">
      <c r="B562" s="68"/>
      <c r="C562" s="40"/>
      <c r="D562" s="40"/>
      <c r="E562" s="56"/>
    </row>
    <row r="563" spans="2:5" ht="18.75" x14ac:dyDescent="0.25">
      <c r="B563" s="68"/>
      <c r="C563" s="40"/>
      <c r="D563" s="40"/>
      <c r="E563" s="56"/>
    </row>
    <row r="564" spans="2:5" ht="18.75" x14ac:dyDescent="0.25">
      <c r="B564" s="68"/>
      <c r="C564" s="40"/>
      <c r="D564" s="40"/>
      <c r="E564" s="56"/>
    </row>
    <row r="565" spans="2:5" ht="18.75" x14ac:dyDescent="0.25">
      <c r="B565" s="68"/>
      <c r="C565" s="40"/>
      <c r="D565" s="40"/>
      <c r="E565" s="56"/>
    </row>
    <row r="566" spans="2:5" ht="18.75" x14ac:dyDescent="0.25">
      <c r="B566" s="68"/>
      <c r="C566" s="40"/>
      <c r="D566" s="40"/>
      <c r="E566" s="56"/>
    </row>
    <row r="567" spans="2:5" ht="18.75" x14ac:dyDescent="0.25">
      <c r="B567" s="68"/>
      <c r="C567" s="40"/>
      <c r="D567" s="40"/>
      <c r="E567" s="56"/>
    </row>
    <row r="568" spans="2:5" ht="18.75" x14ac:dyDescent="0.25">
      <c r="B568" s="68"/>
      <c r="C568" s="40"/>
      <c r="D568" s="40"/>
      <c r="E568" s="56"/>
    </row>
    <row r="569" spans="2:5" ht="18.75" x14ac:dyDescent="0.25">
      <c r="B569" s="68"/>
      <c r="C569" s="40"/>
      <c r="D569" s="40"/>
      <c r="E569" s="56"/>
    </row>
    <row r="570" spans="2:5" ht="18.75" x14ac:dyDescent="0.25">
      <c r="B570" s="68"/>
      <c r="C570" s="40"/>
      <c r="D570" s="40"/>
      <c r="E570" s="56"/>
    </row>
    <row r="571" spans="2:5" ht="18.75" x14ac:dyDescent="0.25">
      <c r="B571" s="68"/>
      <c r="C571" s="40"/>
      <c r="D571" s="40"/>
      <c r="E571" s="56"/>
    </row>
    <row r="572" spans="2:5" ht="18.75" x14ac:dyDescent="0.25">
      <c r="B572" s="68"/>
      <c r="C572" s="40"/>
      <c r="D572" s="40"/>
      <c r="E572" s="56"/>
    </row>
    <row r="573" spans="2:5" ht="18.75" x14ac:dyDescent="0.25">
      <c r="B573" s="68"/>
      <c r="C573" s="40"/>
      <c r="D573" s="40"/>
      <c r="E573" s="56"/>
    </row>
    <row r="574" spans="2:5" ht="18.75" x14ac:dyDescent="0.25">
      <c r="B574" s="68"/>
      <c r="C574" s="40"/>
      <c r="D574" s="40"/>
      <c r="E574" s="56"/>
    </row>
    <row r="575" spans="2:5" ht="18.75" x14ac:dyDescent="0.25">
      <c r="B575" s="68"/>
      <c r="C575" s="40"/>
      <c r="D575" s="40"/>
      <c r="E575" s="56"/>
    </row>
    <row r="576" spans="2:5" ht="18.75" x14ac:dyDescent="0.25">
      <c r="B576" s="68"/>
      <c r="C576" s="40"/>
      <c r="D576" s="40"/>
      <c r="E576" s="56"/>
    </row>
    <row r="577" spans="2:5" ht="18.75" x14ac:dyDescent="0.25">
      <c r="B577" s="68"/>
      <c r="C577" s="40"/>
      <c r="D577" s="40"/>
      <c r="E577" s="56"/>
    </row>
    <row r="578" spans="2:5" ht="18.75" x14ac:dyDescent="0.25">
      <c r="B578" s="68"/>
      <c r="C578" s="40"/>
      <c r="D578" s="40"/>
      <c r="E578" s="56"/>
    </row>
    <row r="579" spans="2:5" ht="18.75" x14ac:dyDescent="0.25">
      <c r="B579" s="68"/>
      <c r="C579" s="40"/>
      <c r="D579" s="40"/>
      <c r="E579" s="56"/>
    </row>
    <row r="580" spans="2:5" ht="18.75" x14ac:dyDescent="0.25">
      <c r="B580" s="68"/>
      <c r="C580" s="40"/>
      <c r="D580" s="40"/>
      <c r="E580" s="56"/>
    </row>
    <row r="581" spans="2:5" ht="18.75" x14ac:dyDescent="0.25">
      <c r="B581" s="68"/>
      <c r="C581" s="40"/>
      <c r="D581" s="40"/>
      <c r="E581" s="56"/>
    </row>
    <row r="582" spans="2:5" ht="18.75" x14ac:dyDescent="0.25">
      <c r="B582" s="68"/>
      <c r="C582" s="40"/>
      <c r="D582" s="40"/>
      <c r="E582" s="56"/>
    </row>
    <row r="583" spans="2:5" ht="18.75" x14ac:dyDescent="0.25">
      <c r="B583" s="68"/>
      <c r="C583" s="40"/>
      <c r="D583" s="40"/>
      <c r="E583" s="56"/>
    </row>
    <row r="584" spans="2:5" ht="18.75" x14ac:dyDescent="0.25">
      <c r="B584" s="68"/>
      <c r="C584" s="40"/>
      <c r="D584" s="40"/>
      <c r="E584" s="56"/>
    </row>
    <row r="585" spans="2:5" ht="18.75" x14ac:dyDescent="0.25">
      <c r="B585" s="68"/>
      <c r="C585" s="40"/>
      <c r="D585" s="40"/>
      <c r="E585" s="56"/>
    </row>
    <row r="586" spans="2:5" ht="18.75" x14ac:dyDescent="0.25">
      <c r="B586" s="68"/>
      <c r="C586" s="40"/>
      <c r="D586" s="40"/>
      <c r="E586" s="56"/>
    </row>
    <row r="587" spans="2:5" ht="18.75" x14ac:dyDescent="0.25">
      <c r="B587" s="68"/>
      <c r="C587" s="40"/>
      <c r="D587" s="40"/>
      <c r="E587" s="56"/>
    </row>
    <row r="588" spans="2:5" ht="18.75" x14ac:dyDescent="0.25">
      <c r="B588" s="68"/>
      <c r="C588" s="40"/>
      <c r="D588" s="40"/>
      <c r="E588" s="56"/>
    </row>
    <row r="589" spans="2:5" ht="18.75" x14ac:dyDescent="0.25">
      <c r="B589" s="68"/>
      <c r="C589" s="40"/>
      <c r="D589" s="40"/>
      <c r="E589" s="56"/>
    </row>
    <row r="590" spans="2:5" ht="18.75" x14ac:dyDescent="0.25">
      <c r="B590" s="68"/>
      <c r="C590" s="40"/>
      <c r="D590" s="40"/>
      <c r="E590" s="56"/>
    </row>
    <row r="591" spans="2:5" ht="18.75" x14ac:dyDescent="0.25">
      <c r="B591" s="68"/>
      <c r="C591" s="40"/>
      <c r="D591" s="40"/>
      <c r="E591" s="56"/>
    </row>
    <row r="592" spans="2:5" ht="18.75" x14ac:dyDescent="0.25">
      <c r="B592" s="68"/>
      <c r="C592" s="40"/>
      <c r="D592" s="40"/>
      <c r="E592" s="56"/>
    </row>
    <row r="593" spans="2:5" ht="18.75" x14ac:dyDescent="0.25">
      <c r="B593" s="68"/>
      <c r="C593" s="40"/>
      <c r="D593" s="40"/>
      <c r="E593" s="56"/>
    </row>
    <row r="594" spans="2:5" ht="18.75" x14ac:dyDescent="0.25">
      <c r="B594" s="68"/>
      <c r="C594" s="40"/>
      <c r="D594" s="40"/>
      <c r="E594" s="56"/>
    </row>
    <row r="595" spans="2:5" ht="18.75" x14ac:dyDescent="0.25">
      <c r="B595" s="68"/>
      <c r="C595" s="40"/>
      <c r="D595" s="40"/>
      <c r="E595" s="56"/>
    </row>
    <row r="596" spans="2:5" ht="18.75" x14ac:dyDescent="0.25">
      <c r="B596" s="68"/>
      <c r="C596" s="40"/>
      <c r="D596" s="40"/>
      <c r="E596" s="56"/>
    </row>
    <row r="597" spans="2:5" ht="18.75" x14ac:dyDescent="0.25">
      <c r="B597" s="68"/>
      <c r="C597" s="40"/>
      <c r="D597" s="40"/>
      <c r="E597" s="56"/>
    </row>
    <row r="598" spans="2:5" ht="18.75" x14ac:dyDescent="0.25">
      <c r="B598" s="68"/>
      <c r="C598" s="40"/>
      <c r="D598" s="40"/>
      <c r="E598" s="56"/>
    </row>
    <row r="599" spans="2:5" ht="18.75" x14ac:dyDescent="0.25">
      <c r="B599" s="68"/>
      <c r="C599" s="40"/>
      <c r="D599" s="40"/>
      <c r="E599" s="56"/>
    </row>
    <row r="600" spans="2:5" ht="18.75" x14ac:dyDescent="0.25">
      <c r="B600" s="68"/>
      <c r="C600" s="40"/>
      <c r="D600" s="40"/>
      <c r="E600" s="56"/>
    </row>
    <row r="601" spans="2:5" ht="18.75" x14ac:dyDescent="0.25">
      <c r="B601" s="68"/>
      <c r="C601" s="40"/>
      <c r="D601" s="40"/>
      <c r="E601" s="56"/>
    </row>
    <row r="602" spans="2:5" ht="18.75" x14ac:dyDescent="0.25">
      <c r="B602" s="68"/>
      <c r="C602" s="40"/>
      <c r="D602" s="40"/>
      <c r="E602" s="56"/>
    </row>
    <row r="603" spans="2:5" ht="18.75" x14ac:dyDescent="0.25">
      <c r="B603" s="68"/>
      <c r="C603" s="40"/>
      <c r="D603" s="40"/>
      <c r="E603" s="56"/>
    </row>
    <row r="604" spans="2:5" ht="18.75" x14ac:dyDescent="0.25">
      <c r="B604" s="68"/>
      <c r="C604" s="40"/>
      <c r="D604" s="40"/>
      <c r="E604" s="56"/>
    </row>
    <row r="605" spans="2:5" ht="18.75" x14ac:dyDescent="0.25">
      <c r="B605" s="68"/>
      <c r="C605" s="40"/>
      <c r="D605" s="40"/>
      <c r="E605" s="56"/>
    </row>
    <row r="606" spans="2:5" ht="18.75" x14ac:dyDescent="0.25">
      <c r="B606" s="68"/>
      <c r="C606" s="40"/>
      <c r="D606" s="40"/>
      <c r="E606" s="56"/>
    </row>
    <row r="607" spans="2:5" ht="18.75" x14ac:dyDescent="0.25">
      <c r="B607" s="68"/>
      <c r="C607" s="40"/>
      <c r="D607" s="40"/>
      <c r="E607" s="56"/>
    </row>
    <row r="608" spans="2:5" ht="18.75" x14ac:dyDescent="0.25">
      <c r="B608" s="68"/>
      <c r="C608" s="40"/>
      <c r="D608" s="40"/>
      <c r="E608" s="56"/>
    </row>
    <row r="609" spans="2:5" ht="18.75" x14ac:dyDescent="0.25">
      <c r="B609" s="68"/>
      <c r="C609" s="40"/>
      <c r="D609" s="40"/>
      <c r="E609" s="56"/>
    </row>
    <row r="610" spans="2:5" ht="18.75" x14ac:dyDescent="0.25">
      <c r="B610" s="68"/>
      <c r="C610" s="40"/>
      <c r="D610" s="40"/>
      <c r="E610" s="56"/>
    </row>
    <row r="611" spans="2:5" ht="18.75" x14ac:dyDescent="0.25">
      <c r="B611" s="68"/>
      <c r="C611" s="40"/>
      <c r="D611" s="40"/>
      <c r="E611" s="56"/>
    </row>
    <row r="612" spans="2:5" ht="18.75" x14ac:dyDescent="0.25">
      <c r="B612" s="68"/>
      <c r="C612" s="40"/>
      <c r="D612" s="40"/>
      <c r="E612" s="56"/>
    </row>
    <row r="613" spans="2:5" ht="18.75" x14ac:dyDescent="0.25">
      <c r="B613" s="68"/>
      <c r="C613" s="40"/>
      <c r="D613" s="40"/>
      <c r="E613" s="56"/>
    </row>
    <row r="614" spans="2:5" ht="18.75" x14ac:dyDescent="0.25">
      <c r="B614" s="68"/>
      <c r="C614" s="40"/>
      <c r="D614" s="40"/>
      <c r="E614" s="56"/>
    </row>
    <row r="615" spans="2:5" ht="18.75" x14ac:dyDescent="0.25">
      <c r="B615" s="68"/>
      <c r="C615" s="40"/>
      <c r="D615" s="40"/>
      <c r="E615" s="56"/>
    </row>
    <row r="616" spans="2:5" ht="18.75" x14ac:dyDescent="0.25">
      <c r="B616" s="68"/>
      <c r="C616" s="40"/>
      <c r="D616" s="40"/>
      <c r="E616" s="56"/>
    </row>
    <row r="617" spans="2:5" ht="18.75" x14ac:dyDescent="0.25">
      <c r="B617" s="68"/>
      <c r="C617" s="40"/>
      <c r="D617" s="40"/>
      <c r="E617" s="56"/>
    </row>
    <row r="618" spans="2:5" ht="18.75" x14ac:dyDescent="0.25">
      <c r="B618" s="68"/>
      <c r="C618" s="40"/>
      <c r="D618" s="40"/>
      <c r="E618" s="56"/>
    </row>
    <row r="619" spans="2:5" ht="18.75" x14ac:dyDescent="0.25">
      <c r="B619" s="68"/>
      <c r="C619" s="40"/>
      <c r="D619" s="40"/>
      <c r="E619" s="56"/>
    </row>
    <row r="620" spans="2:5" ht="18.75" x14ac:dyDescent="0.25">
      <c r="B620" s="68"/>
      <c r="C620" s="40"/>
      <c r="D620" s="40"/>
      <c r="E620" s="56"/>
    </row>
    <row r="621" spans="2:5" ht="18.75" x14ac:dyDescent="0.25">
      <c r="B621" s="68"/>
      <c r="C621" s="40"/>
      <c r="D621" s="40"/>
      <c r="E621" s="56"/>
    </row>
    <row r="622" spans="2:5" ht="18.75" x14ac:dyDescent="0.25">
      <c r="B622" s="68"/>
      <c r="C622" s="40"/>
      <c r="D622" s="40"/>
      <c r="E622" s="56"/>
    </row>
    <row r="623" spans="2:5" ht="18.75" x14ac:dyDescent="0.25">
      <c r="B623" s="68"/>
      <c r="C623" s="40"/>
      <c r="D623" s="40"/>
      <c r="E623" s="56"/>
    </row>
    <row r="624" spans="2:5" ht="18.75" x14ac:dyDescent="0.25">
      <c r="B624" s="68"/>
      <c r="C624" s="40"/>
      <c r="D624" s="40"/>
      <c r="E624" s="56"/>
    </row>
    <row r="625" spans="2:5" ht="18.75" x14ac:dyDescent="0.25">
      <c r="B625" s="68"/>
      <c r="C625" s="40"/>
      <c r="D625" s="40"/>
      <c r="E625" s="56"/>
    </row>
    <row r="626" spans="2:5" ht="18.75" x14ac:dyDescent="0.25">
      <c r="B626" s="68"/>
      <c r="C626" s="40"/>
      <c r="D626" s="40"/>
      <c r="E626" s="56"/>
    </row>
    <row r="627" spans="2:5" ht="18.75" x14ac:dyDescent="0.25">
      <c r="B627" s="68"/>
      <c r="C627" s="40"/>
      <c r="D627" s="40"/>
      <c r="E627" s="56"/>
    </row>
    <row r="628" spans="2:5" ht="18.75" x14ac:dyDescent="0.25">
      <c r="B628" s="68"/>
      <c r="C628" s="40"/>
      <c r="D628" s="40"/>
      <c r="E628" s="56"/>
    </row>
    <row r="629" spans="2:5" ht="18.75" x14ac:dyDescent="0.25">
      <c r="B629" s="68"/>
      <c r="C629" s="40"/>
      <c r="D629" s="40"/>
      <c r="E629" s="56"/>
    </row>
    <row r="630" spans="2:5" ht="18.75" x14ac:dyDescent="0.25">
      <c r="B630" s="68"/>
      <c r="C630" s="40"/>
      <c r="D630" s="40"/>
      <c r="E630" s="56"/>
    </row>
    <row r="631" spans="2:5" ht="18.75" x14ac:dyDescent="0.25">
      <c r="B631" s="68"/>
      <c r="C631" s="40"/>
      <c r="D631" s="40"/>
      <c r="E631" s="56"/>
    </row>
    <row r="632" spans="2:5" ht="18.75" x14ac:dyDescent="0.25">
      <c r="B632" s="68"/>
      <c r="C632" s="40"/>
      <c r="D632" s="40"/>
      <c r="E632" s="56"/>
    </row>
    <row r="633" spans="2:5" ht="18.75" x14ac:dyDescent="0.25">
      <c r="B633" s="68"/>
      <c r="C633" s="40"/>
      <c r="D633" s="40"/>
      <c r="E633" s="56"/>
    </row>
    <row r="634" spans="2:5" ht="18.75" x14ac:dyDescent="0.25">
      <c r="B634" s="68"/>
      <c r="C634" s="40"/>
      <c r="D634" s="40"/>
      <c r="E634" s="56"/>
    </row>
    <row r="635" spans="2:5" ht="18.75" x14ac:dyDescent="0.25">
      <c r="B635" s="68"/>
      <c r="C635" s="40"/>
      <c r="D635" s="40"/>
      <c r="E635" s="56"/>
    </row>
    <row r="636" spans="2:5" ht="18.75" x14ac:dyDescent="0.25">
      <c r="B636" s="68"/>
      <c r="C636" s="40"/>
      <c r="D636" s="40"/>
      <c r="E636" s="56"/>
    </row>
    <row r="637" spans="2:5" ht="18.75" x14ac:dyDescent="0.25">
      <c r="B637" s="68"/>
      <c r="C637" s="40"/>
      <c r="D637" s="40"/>
      <c r="E637" s="56"/>
    </row>
    <row r="638" spans="2:5" ht="18.75" x14ac:dyDescent="0.25">
      <c r="B638" s="68"/>
      <c r="C638" s="40"/>
      <c r="D638" s="40"/>
      <c r="E638" s="56"/>
    </row>
    <row r="639" spans="2:5" ht="18.75" x14ac:dyDescent="0.25">
      <c r="B639" s="68"/>
      <c r="C639" s="40"/>
      <c r="D639" s="40"/>
      <c r="E639" s="56"/>
    </row>
    <row r="640" spans="2:5" ht="18.75" x14ac:dyDescent="0.25">
      <c r="B640" s="68"/>
      <c r="C640" s="40"/>
      <c r="D640" s="40"/>
      <c r="E640" s="56"/>
    </row>
    <row r="641" spans="2:5" ht="18.75" x14ac:dyDescent="0.25">
      <c r="B641" s="68"/>
      <c r="C641" s="40"/>
      <c r="D641" s="40"/>
      <c r="E641" s="56"/>
    </row>
    <row r="642" spans="2:5" ht="18.75" x14ac:dyDescent="0.25">
      <c r="B642" s="68"/>
      <c r="C642" s="40"/>
      <c r="D642" s="40"/>
      <c r="E642" s="56"/>
    </row>
    <row r="643" spans="2:5" ht="18.75" x14ac:dyDescent="0.25">
      <c r="B643" s="68"/>
      <c r="C643" s="40"/>
      <c r="D643" s="40"/>
      <c r="E643" s="56"/>
    </row>
    <row r="644" spans="2:5" ht="18.75" x14ac:dyDescent="0.25">
      <c r="B644" s="68"/>
      <c r="C644" s="40"/>
      <c r="D644" s="40"/>
      <c r="E644" s="56"/>
    </row>
    <row r="645" spans="2:5" ht="18.75" x14ac:dyDescent="0.25">
      <c r="B645" s="68"/>
      <c r="C645" s="40"/>
      <c r="D645" s="40"/>
      <c r="E645" s="56"/>
    </row>
    <row r="646" spans="2:5" ht="18.75" x14ac:dyDescent="0.25">
      <c r="B646" s="68"/>
      <c r="C646" s="40"/>
      <c r="D646" s="40"/>
      <c r="E646" s="56"/>
    </row>
    <row r="647" spans="2:5" ht="18.75" x14ac:dyDescent="0.25">
      <c r="B647" s="68"/>
      <c r="C647" s="40"/>
      <c r="D647" s="40"/>
      <c r="E647" s="56"/>
    </row>
    <row r="648" spans="2:5" ht="18.75" x14ac:dyDescent="0.25">
      <c r="B648" s="68"/>
      <c r="C648" s="40"/>
      <c r="D648" s="40"/>
      <c r="E648" s="56"/>
    </row>
    <row r="649" spans="2:5" ht="18.75" x14ac:dyDescent="0.25">
      <c r="B649" s="68"/>
      <c r="C649" s="40"/>
      <c r="D649" s="40"/>
      <c r="E649" s="56"/>
    </row>
    <row r="650" spans="2:5" ht="18.75" x14ac:dyDescent="0.25">
      <c r="B650" s="68"/>
      <c r="C650" s="40"/>
      <c r="D650" s="40"/>
      <c r="E650" s="56"/>
    </row>
    <row r="651" spans="2:5" ht="18.75" x14ac:dyDescent="0.25">
      <c r="B651" s="68"/>
      <c r="C651" s="40"/>
      <c r="D651" s="40"/>
      <c r="E651" s="56"/>
    </row>
    <row r="652" spans="2:5" ht="18.75" x14ac:dyDescent="0.25">
      <c r="B652" s="68"/>
      <c r="C652" s="40"/>
      <c r="D652" s="40"/>
      <c r="E652" s="56"/>
    </row>
    <row r="653" spans="2:5" ht="18.75" x14ac:dyDescent="0.25">
      <c r="B653" s="68"/>
      <c r="C653" s="40"/>
      <c r="D653" s="40"/>
      <c r="E653" s="56"/>
    </row>
    <row r="654" spans="2:5" ht="18.75" x14ac:dyDescent="0.25">
      <c r="B654" s="68"/>
      <c r="C654" s="40"/>
      <c r="D654" s="40"/>
      <c r="E654" s="56"/>
    </row>
    <row r="655" spans="2:5" ht="18.75" x14ac:dyDescent="0.25">
      <c r="B655" s="68"/>
      <c r="C655" s="40"/>
      <c r="D655" s="40"/>
      <c r="E655" s="56"/>
    </row>
    <row r="656" spans="2:5" ht="18.75" x14ac:dyDescent="0.25">
      <c r="B656" s="68"/>
      <c r="C656" s="40"/>
      <c r="D656" s="40"/>
      <c r="E656" s="56"/>
    </row>
    <row r="657" spans="2:5" ht="18.75" x14ac:dyDescent="0.25">
      <c r="B657" s="68"/>
      <c r="C657" s="40"/>
      <c r="D657" s="40"/>
      <c r="E657" s="56"/>
    </row>
    <row r="658" spans="2:5" ht="18.75" x14ac:dyDescent="0.25">
      <c r="B658" s="68"/>
      <c r="C658" s="40"/>
      <c r="D658" s="40"/>
      <c r="E658" s="56"/>
    </row>
    <row r="659" spans="2:5" ht="18.75" x14ac:dyDescent="0.25">
      <c r="B659" s="68"/>
      <c r="C659" s="40"/>
      <c r="D659" s="40"/>
      <c r="E659" s="56"/>
    </row>
    <row r="660" spans="2:5" ht="18.75" x14ac:dyDescent="0.25">
      <c r="B660" s="68"/>
      <c r="C660" s="40"/>
      <c r="D660" s="40"/>
      <c r="E660" s="56"/>
    </row>
    <row r="661" spans="2:5" ht="18.75" x14ac:dyDescent="0.25">
      <c r="B661" s="68"/>
      <c r="C661" s="40"/>
      <c r="D661" s="40"/>
      <c r="E661" s="56"/>
    </row>
    <row r="662" spans="2:5" ht="18.75" x14ac:dyDescent="0.25">
      <c r="B662" s="68"/>
      <c r="C662" s="40"/>
      <c r="D662" s="40"/>
      <c r="E662" s="56"/>
    </row>
    <row r="663" spans="2:5" ht="18.75" x14ac:dyDescent="0.25">
      <c r="B663" s="68"/>
      <c r="C663" s="40"/>
      <c r="D663" s="40"/>
      <c r="E663" s="56"/>
    </row>
    <row r="664" spans="2:5" ht="18.75" x14ac:dyDescent="0.25">
      <c r="B664" s="68"/>
      <c r="C664" s="40"/>
      <c r="D664" s="40"/>
      <c r="E664" s="56"/>
    </row>
    <row r="665" spans="2:5" ht="18.75" x14ac:dyDescent="0.25">
      <c r="B665" s="68"/>
      <c r="C665" s="40"/>
      <c r="D665" s="40"/>
      <c r="E665" s="56"/>
    </row>
    <row r="666" spans="2:5" ht="18.75" x14ac:dyDescent="0.25">
      <c r="B666" s="68"/>
      <c r="C666" s="40"/>
      <c r="D666" s="40"/>
      <c r="E666" s="56"/>
    </row>
    <row r="667" spans="2:5" ht="18.75" x14ac:dyDescent="0.25">
      <c r="B667" s="68"/>
      <c r="C667" s="40"/>
      <c r="D667" s="40"/>
      <c r="E667" s="56"/>
    </row>
    <row r="668" spans="2:5" ht="18.75" x14ac:dyDescent="0.25">
      <c r="B668" s="68"/>
      <c r="C668" s="40"/>
      <c r="D668" s="40"/>
      <c r="E668" s="56"/>
    </row>
    <row r="669" spans="2:5" ht="18.75" x14ac:dyDescent="0.25">
      <c r="B669" s="68"/>
      <c r="C669" s="40"/>
      <c r="D669" s="40"/>
      <c r="E669" s="56"/>
    </row>
    <row r="670" spans="2:5" ht="18.75" x14ac:dyDescent="0.25">
      <c r="B670" s="68"/>
      <c r="C670" s="40"/>
      <c r="D670" s="40"/>
      <c r="E670" s="56"/>
    </row>
    <row r="671" spans="2:5" ht="18.75" x14ac:dyDescent="0.25">
      <c r="B671" s="68"/>
      <c r="C671" s="40"/>
      <c r="D671" s="40"/>
      <c r="E671" s="56"/>
    </row>
    <row r="672" spans="2:5" ht="18.75" x14ac:dyDescent="0.25">
      <c r="B672" s="68"/>
      <c r="C672" s="40"/>
      <c r="D672" s="40"/>
      <c r="E672" s="56"/>
    </row>
    <row r="673" spans="2:5" ht="18.75" x14ac:dyDescent="0.25">
      <c r="B673" s="68"/>
      <c r="C673" s="40"/>
      <c r="D673" s="40"/>
      <c r="E673" s="56"/>
    </row>
    <row r="674" spans="2:5" ht="18.75" x14ac:dyDescent="0.25">
      <c r="B674" s="68"/>
      <c r="C674" s="40"/>
      <c r="D674" s="40"/>
      <c r="E674" s="56"/>
    </row>
    <row r="675" spans="2:5" ht="18.75" x14ac:dyDescent="0.25">
      <c r="B675" s="68"/>
      <c r="C675" s="40"/>
      <c r="D675" s="40"/>
      <c r="E675" s="56"/>
    </row>
    <row r="676" spans="2:5" ht="18.75" x14ac:dyDescent="0.25">
      <c r="B676" s="68"/>
      <c r="C676" s="40"/>
      <c r="D676" s="40"/>
      <c r="E676" s="56"/>
    </row>
    <row r="677" spans="2:5" ht="18.75" x14ac:dyDescent="0.25">
      <c r="B677" s="68"/>
      <c r="C677" s="40"/>
      <c r="D677" s="40"/>
      <c r="E677" s="56"/>
    </row>
    <row r="678" spans="2:5" ht="18.75" x14ac:dyDescent="0.25">
      <c r="B678" s="68"/>
      <c r="C678" s="40"/>
      <c r="D678" s="40"/>
      <c r="E678" s="56"/>
    </row>
    <row r="679" spans="2:5" ht="18.75" x14ac:dyDescent="0.25">
      <c r="B679" s="68"/>
      <c r="C679" s="40"/>
      <c r="D679" s="40"/>
      <c r="E679" s="56"/>
    </row>
    <row r="680" spans="2:5" ht="18.75" x14ac:dyDescent="0.25">
      <c r="B680" s="68"/>
      <c r="C680" s="40"/>
      <c r="D680" s="40"/>
      <c r="E680" s="56"/>
    </row>
    <row r="681" spans="2:5" ht="18.75" x14ac:dyDescent="0.25">
      <c r="B681" s="68"/>
      <c r="C681" s="40"/>
      <c r="D681" s="40"/>
      <c r="E681" s="56"/>
    </row>
    <row r="682" spans="2:5" ht="18.75" x14ac:dyDescent="0.25">
      <c r="B682" s="68"/>
      <c r="C682" s="40"/>
      <c r="D682" s="40"/>
      <c r="E682" s="56"/>
    </row>
    <row r="683" spans="2:5" ht="18.75" x14ac:dyDescent="0.25">
      <c r="B683" s="68"/>
      <c r="C683" s="40"/>
      <c r="D683" s="40"/>
      <c r="E683" s="56"/>
    </row>
    <row r="684" spans="2:5" ht="18.75" x14ac:dyDescent="0.25">
      <c r="B684" s="68"/>
      <c r="C684" s="40"/>
      <c r="D684" s="40"/>
      <c r="E684" s="56"/>
    </row>
    <row r="685" spans="2:5" ht="18.75" x14ac:dyDescent="0.25">
      <c r="B685" s="68"/>
      <c r="C685" s="40"/>
      <c r="D685" s="40"/>
      <c r="E685" s="56"/>
    </row>
    <row r="686" spans="2:5" ht="18.75" x14ac:dyDescent="0.25">
      <c r="B686" s="68"/>
      <c r="C686" s="40"/>
      <c r="D686" s="40"/>
      <c r="E686" s="56"/>
    </row>
    <row r="687" spans="2:5" ht="18.75" x14ac:dyDescent="0.25">
      <c r="B687" s="68"/>
      <c r="C687" s="40"/>
      <c r="D687" s="40"/>
      <c r="E687" s="56"/>
    </row>
    <row r="688" spans="2:5" ht="18.75" x14ac:dyDescent="0.25">
      <c r="B688" s="68"/>
      <c r="C688" s="40"/>
      <c r="D688" s="40"/>
      <c r="E688" s="56"/>
    </row>
    <row r="689" spans="2:5" ht="18.75" x14ac:dyDescent="0.25">
      <c r="B689" s="68"/>
      <c r="C689" s="40"/>
      <c r="D689" s="40"/>
      <c r="E689" s="56"/>
    </row>
    <row r="690" spans="2:5" ht="18.75" x14ac:dyDescent="0.25">
      <c r="B690" s="68"/>
      <c r="C690" s="40"/>
      <c r="D690" s="40"/>
      <c r="E690" s="56"/>
    </row>
    <row r="691" spans="2:5" ht="18.75" x14ac:dyDescent="0.25">
      <c r="B691" s="68"/>
      <c r="C691" s="40"/>
      <c r="D691" s="40"/>
      <c r="E691" s="56"/>
    </row>
    <row r="692" spans="2:5" ht="18.75" x14ac:dyDescent="0.25">
      <c r="B692" s="68"/>
      <c r="C692" s="40"/>
      <c r="D692" s="40"/>
      <c r="E692" s="56"/>
    </row>
    <row r="693" spans="2:5" ht="18.75" x14ac:dyDescent="0.25">
      <c r="B693" s="68"/>
      <c r="C693" s="40"/>
      <c r="D693" s="40"/>
      <c r="E693" s="56"/>
    </row>
    <row r="694" spans="2:5" ht="18.75" x14ac:dyDescent="0.25">
      <c r="B694" s="68"/>
      <c r="C694" s="40"/>
      <c r="D694" s="40"/>
      <c r="E694" s="56"/>
    </row>
    <row r="695" spans="2:5" ht="18.75" x14ac:dyDescent="0.25">
      <c r="B695" s="68"/>
      <c r="C695" s="40"/>
      <c r="D695" s="40"/>
      <c r="E695" s="56"/>
    </row>
    <row r="696" spans="2:5" ht="18.75" x14ac:dyDescent="0.25">
      <c r="B696" s="68"/>
      <c r="C696" s="40"/>
      <c r="D696" s="40"/>
      <c r="E696" s="56"/>
    </row>
    <row r="697" spans="2:5" ht="18.75" x14ac:dyDescent="0.25">
      <c r="B697" s="68"/>
      <c r="C697" s="40"/>
      <c r="D697" s="40"/>
      <c r="E697" s="56"/>
    </row>
    <row r="698" spans="2:5" ht="18.75" x14ac:dyDescent="0.25">
      <c r="B698" s="68"/>
      <c r="C698" s="40"/>
      <c r="D698" s="40"/>
      <c r="E698" s="56"/>
    </row>
    <row r="699" spans="2:5" ht="18.75" x14ac:dyDescent="0.25">
      <c r="B699" s="68"/>
      <c r="C699" s="40"/>
      <c r="D699" s="40"/>
      <c r="E699" s="56"/>
    </row>
    <row r="700" spans="2:5" ht="18.75" x14ac:dyDescent="0.25">
      <c r="B700" s="68"/>
      <c r="C700" s="40"/>
      <c r="D700" s="40"/>
      <c r="E700" s="56"/>
    </row>
    <row r="701" spans="2:5" ht="18.75" x14ac:dyDescent="0.25">
      <c r="B701" s="68"/>
      <c r="C701" s="40"/>
      <c r="D701" s="40"/>
      <c r="E701" s="56"/>
    </row>
    <row r="702" spans="2:5" ht="18.75" x14ac:dyDescent="0.25">
      <c r="B702" s="68"/>
      <c r="C702" s="40"/>
      <c r="D702" s="40"/>
      <c r="E702" s="56"/>
    </row>
    <row r="703" spans="2:5" ht="18.75" x14ac:dyDescent="0.25">
      <c r="B703" s="68"/>
      <c r="C703" s="40"/>
      <c r="D703" s="40"/>
      <c r="E703" s="56"/>
    </row>
    <row r="704" spans="2:5" ht="18.75" x14ac:dyDescent="0.25">
      <c r="B704" s="68"/>
      <c r="C704" s="40"/>
      <c r="D704" s="40"/>
      <c r="E704" s="56"/>
    </row>
    <row r="705" spans="2:5" ht="18.75" x14ac:dyDescent="0.25">
      <c r="B705" s="68"/>
      <c r="C705" s="40"/>
      <c r="D705" s="40"/>
      <c r="E705" s="56"/>
    </row>
    <row r="706" spans="2:5" ht="18.75" x14ac:dyDescent="0.25">
      <c r="B706" s="68"/>
      <c r="C706" s="40"/>
      <c r="D706" s="40"/>
      <c r="E706" s="56"/>
    </row>
    <row r="707" spans="2:5" ht="18.75" x14ac:dyDescent="0.25">
      <c r="B707" s="68"/>
      <c r="C707" s="40"/>
      <c r="D707" s="40"/>
      <c r="E707" s="56"/>
    </row>
    <row r="708" spans="2:5" ht="18.75" x14ac:dyDescent="0.25">
      <c r="B708" s="68"/>
      <c r="C708" s="40"/>
      <c r="D708" s="40"/>
      <c r="E708" s="56"/>
    </row>
    <row r="709" spans="2:5" ht="18.75" x14ac:dyDescent="0.25">
      <c r="B709" s="68"/>
      <c r="C709" s="40"/>
      <c r="D709" s="40"/>
      <c r="E709" s="56"/>
    </row>
    <row r="710" spans="2:5" ht="18.75" x14ac:dyDescent="0.25">
      <c r="B710" s="68"/>
      <c r="C710" s="40"/>
      <c r="D710" s="40"/>
      <c r="E710" s="56"/>
    </row>
    <row r="711" spans="2:5" ht="18.75" x14ac:dyDescent="0.25">
      <c r="B711" s="68"/>
      <c r="C711" s="40"/>
      <c r="D711" s="40"/>
      <c r="E711" s="56"/>
    </row>
    <row r="712" spans="2:5" ht="18.75" x14ac:dyDescent="0.25">
      <c r="B712" s="68"/>
      <c r="C712" s="40"/>
      <c r="D712" s="40"/>
      <c r="E712" s="56"/>
    </row>
    <row r="713" spans="2:5" ht="18.75" x14ac:dyDescent="0.25">
      <c r="B713" s="68"/>
      <c r="C713" s="40"/>
      <c r="D713" s="40"/>
      <c r="E713" s="56"/>
    </row>
    <row r="714" spans="2:5" ht="18.75" x14ac:dyDescent="0.25">
      <c r="B714" s="68"/>
      <c r="C714" s="40"/>
      <c r="D714" s="40"/>
      <c r="E714" s="56"/>
    </row>
    <row r="715" spans="2:5" ht="18.75" x14ac:dyDescent="0.25">
      <c r="B715" s="68"/>
      <c r="C715" s="40"/>
      <c r="D715" s="40"/>
      <c r="E715" s="56"/>
    </row>
    <row r="716" spans="2:5" ht="18.75" x14ac:dyDescent="0.25">
      <c r="B716" s="68"/>
      <c r="C716" s="40"/>
      <c r="D716" s="40"/>
      <c r="E716" s="56"/>
    </row>
    <row r="717" spans="2:5" ht="18.75" x14ac:dyDescent="0.25">
      <c r="B717" s="68"/>
      <c r="C717" s="40"/>
      <c r="D717" s="40"/>
      <c r="E717" s="56"/>
    </row>
    <row r="718" spans="2:5" ht="18.75" x14ac:dyDescent="0.25">
      <c r="B718" s="68"/>
      <c r="C718" s="40"/>
      <c r="D718" s="40"/>
      <c r="E718" s="56"/>
    </row>
    <row r="719" spans="2:5" ht="18.75" x14ac:dyDescent="0.25">
      <c r="B719" s="68"/>
      <c r="C719" s="40"/>
      <c r="D719" s="40"/>
      <c r="E719" s="56"/>
    </row>
    <row r="720" spans="2:5" ht="18.75" x14ac:dyDescent="0.25">
      <c r="B720" s="68"/>
      <c r="C720" s="40"/>
      <c r="D720" s="40"/>
      <c r="E720" s="56"/>
    </row>
    <row r="721" spans="2:5" ht="18.75" x14ac:dyDescent="0.25">
      <c r="B721" s="68"/>
      <c r="C721" s="40"/>
      <c r="D721" s="40"/>
      <c r="E721" s="56"/>
    </row>
    <row r="722" spans="2:5" ht="18.75" x14ac:dyDescent="0.25">
      <c r="B722" s="68"/>
      <c r="C722" s="40"/>
      <c r="D722" s="40"/>
      <c r="E722" s="56"/>
    </row>
    <row r="723" spans="2:5" ht="18.75" x14ac:dyDescent="0.25">
      <c r="B723" s="68"/>
      <c r="C723" s="40"/>
      <c r="D723" s="40"/>
      <c r="E723" s="56"/>
    </row>
    <row r="724" spans="2:5" ht="18.75" x14ac:dyDescent="0.25">
      <c r="B724" s="68"/>
      <c r="C724" s="40"/>
      <c r="D724" s="40"/>
      <c r="E724" s="56"/>
    </row>
    <row r="725" spans="2:5" ht="18.75" x14ac:dyDescent="0.25">
      <c r="B725" s="68"/>
      <c r="C725" s="40"/>
      <c r="D725" s="40"/>
      <c r="E725" s="56"/>
    </row>
    <row r="726" spans="2:5" ht="18.75" x14ac:dyDescent="0.25">
      <c r="B726" s="68"/>
      <c r="C726" s="40"/>
      <c r="D726" s="40"/>
      <c r="E726" s="56"/>
    </row>
    <row r="727" spans="2:5" ht="18.75" x14ac:dyDescent="0.25">
      <c r="B727" s="68"/>
      <c r="C727" s="40"/>
      <c r="D727" s="40"/>
      <c r="E727" s="56"/>
    </row>
    <row r="728" spans="2:5" ht="18.75" x14ac:dyDescent="0.25">
      <c r="B728" s="68"/>
      <c r="C728" s="40"/>
      <c r="D728" s="40"/>
      <c r="E728" s="56"/>
    </row>
    <row r="729" spans="2:5" ht="18.75" x14ac:dyDescent="0.25">
      <c r="B729" s="68"/>
      <c r="C729" s="40"/>
      <c r="D729" s="40"/>
      <c r="E729" s="56"/>
    </row>
    <row r="730" spans="2:5" ht="18.75" x14ac:dyDescent="0.25">
      <c r="B730" s="68"/>
      <c r="C730" s="40"/>
      <c r="D730" s="40"/>
      <c r="E730" s="56"/>
    </row>
    <row r="731" spans="2:5" ht="18.75" x14ac:dyDescent="0.25">
      <c r="B731" s="68"/>
      <c r="C731" s="40"/>
      <c r="D731" s="40"/>
      <c r="E731" s="56"/>
    </row>
    <row r="732" spans="2:5" ht="18.75" x14ac:dyDescent="0.25">
      <c r="B732" s="68"/>
      <c r="C732" s="40"/>
      <c r="D732" s="40"/>
      <c r="E732" s="56"/>
    </row>
    <row r="733" spans="2:5" ht="18.75" x14ac:dyDescent="0.25">
      <c r="B733" s="68"/>
      <c r="C733" s="40"/>
      <c r="D733" s="40"/>
      <c r="E733" s="56"/>
    </row>
    <row r="734" spans="2:5" ht="18.75" x14ac:dyDescent="0.25">
      <c r="B734" s="68"/>
      <c r="C734" s="40"/>
      <c r="D734" s="40"/>
      <c r="E734" s="56"/>
    </row>
    <row r="735" spans="2:5" ht="18.75" x14ac:dyDescent="0.25">
      <c r="B735" s="68"/>
      <c r="C735" s="40"/>
      <c r="D735" s="40"/>
      <c r="E735" s="56"/>
    </row>
    <row r="736" spans="2:5" ht="18.75" x14ac:dyDescent="0.25">
      <c r="B736" s="68"/>
      <c r="C736" s="40"/>
      <c r="D736" s="40"/>
      <c r="E736" s="56"/>
    </row>
    <row r="737" spans="2:5" ht="18.75" x14ac:dyDescent="0.25">
      <c r="B737" s="68"/>
      <c r="C737" s="40"/>
      <c r="D737" s="40"/>
      <c r="E737" s="56"/>
    </row>
    <row r="738" spans="2:5" ht="18.75" x14ac:dyDescent="0.25">
      <c r="B738" s="68"/>
      <c r="C738" s="40"/>
      <c r="D738" s="40"/>
      <c r="E738" s="56"/>
    </row>
    <row r="739" spans="2:5" ht="18.75" x14ac:dyDescent="0.25">
      <c r="B739" s="68"/>
      <c r="C739" s="40"/>
      <c r="D739" s="40"/>
      <c r="E739" s="56"/>
    </row>
    <row r="740" spans="2:5" ht="18.75" x14ac:dyDescent="0.25">
      <c r="B740" s="68"/>
      <c r="C740" s="40"/>
      <c r="D740" s="40"/>
      <c r="E740" s="56"/>
    </row>
    <row r="741" spans="2:5" ht="18.75" x14ac:dyDescent="0.25">
      <c r="B741" s="68"/>
      <c r="C741" s="40"/>
      <c r="D741" s="40"/>
      <c r="E741" s="56"/>
    </row>
    <row r="742" spans="2:5" ht="18.75" x14ac:dyDescent="0.25">
      <c r="B742" s="68"/>
      <c r="C742" s="40"/>
      <c r="D742" s="40"/>
      <c r="E742" s="56"/>
    </row>
    <row r="743" spans="2:5" ht="18.75" x14ac:dyDescent="0.25">
      <c r="B743" s="68"/>
      <c r="C743" s="40"/>
      <c r="D743" s="40"/>
      <c r="E743" s="56"/>
    </row>
    <row r="744" spans="2:5" ht="18.75" x14ac:dyDescent="0.25">
      <c r="B744" s="68"/>
      <c r="C744" s="40"/>
      <c r="D744" s="40"/>
      <c r="E744" s="56"/>
    </row>
    <row r="745" spans="2:5" ht="18.75" x14ac:dyDescent="0.25">
      <c r="B745" s="68"/>
      <c r="C745" s="40"/>
      <c r="D745" s="40"/>
      <c r="E745" s="56"/>
    </row>
    <row r="746" spans="2:5" ht="18.75" x14ac:dyDescent="0.25">
      <c r="B746" s="68"/>
      <c r="C746" s="40"/>
      <c r="D746" s="40"/>
      <c r="E746" s="56"/>
    </row>
    <row r="747" spans="2:5" ht="18.75" x14ac:dyDescent="0.25">
      <c r="B747" s="68"/>
      <c r="C747" s="40"/>
      <c r="D747" s="40"/>
      <c r="E747" s="56"/>
    </row>
    <row r="748" spans="2:5" ht="18.75" x14ac:dyDescent="0.25">
      <c r="B748" s="68"/>
      <c r="C748" s="40"/>
      <c r="D748" s="40"/>
      <c r="E748" s="56"/>
    </row>
    <row r="749" spans="2:5" ht="18.75" x14ac:dyDescent="0.25">
      <c r="B749" s="68"/>
      <c r="C749" s="40"/>
      <c r="D749" s="40"/>
      <c r="E749" s="56"/>
    </row>
    <row r="750" spans="2:5" ht="18.75" x14ac:dyDescent="0.25">
      <c r="B750" s="68"/>
      <c r="C750" s="40"/>
      <c r="D750" s="40"/>
      <c r="E750" s="56"/>
    </row>
    <row r="751" spans="2:5" ht="18.75" x14ac:dyDescent="0.25">
      <c r="B751" s="68"/>
      <c r="C751" s="40"/>
      <c r="D751" s="40"/>
      <c r="E751" s="56"/>
    </row>
    <row r="752" spans="2:5" ht="18.75" x14ac:dyDescent="0.25">
      <c r="B752" s="68"/>
      <c r="C752" s="40"/>
      <c r="D752" s="40"/>
      <c r="E752" s="56"/>
    </row>
    <row r="753" spans="2:5" ht="18.75" x14ac:dyDescent="0.25">
      <c r="B753" s="68"/>
      <c r="C753" s="40"/>
      <c r="D753" s="40"/>
      <c r="E753" s="56"/>
    </row>
    <row r="754" spans="2:5" ht="18.75" x14ac:dyDescent="0.25">
      <c r="B754" s="68"/>
      <c r="C754" s="40"/>
      <c r="D754" s="40"/>
      <c r="E754" s="56"/>
    </row>
    <row r="755" spans="2:5" ht="18.75" x14ac:dyDescent="0.25">
      <c r="B755" s="68"/>
      <c r="C755" s="40"/>
      <c r="D755" s="40"/>
      <c r="E755" s="56"/>
    </row>
    <row r="756" spans="2:5" ht="18.75" x14ac:dyDescent="0.25">
      <c r="B756" s="68"/>
      <c r="C756" s="40"/>
      <c r="D756" s="40"/>
      <c r="E756" s="56"/>
    </row>
    <row r="757" spans="2:5" ht="18.75" x14ac:dyDescent="0.25">
      <c r="B757" s="68"/>
      <c r="C757" s="40"/>
      <c r="D757" s="40"/>
      <c r="E757" s="56"/>
    </row>
    <row r="758" spans="2:5" ht="18.75" x14ac:dyDescent="0.25">
      <c r="B758" s="68"/>
      <c r="C758" s="40"/>
      <c r="D758" s="40"/>
      <c r="E758" s="56"/>
    </row>
    <row r="759" spans="2:5" ht="18.75" x14ac:dyDescent="0.25">
      <c r="B759" s="68"/>
      <c r="C759" s="40"/>
      <c r="D759" s="40"/>
      <c r="E759" s="56"/>
    </row>
    <row r="760" spans="2:5" ht="18.75" x14ac:dyDescent="0.25">
      <c r="B760" s="68"/>
      <c r="C760" s="40"/>
      <c r="D760" s="40"/>
      <c r="E760" s="56"/>
    </row>
    <row r="761" spans="2:5" ht="18.75" x14ac:dyDescent="0.25">
      <c r="B761" s="68"/>
      <c r="C761" s="40"/>
      <c r="D761" s="40"/>
      <c r="E761" s="56"/>
    </row>
    <row r="762" spans="2:5" ht="18.75" x14ac:dyDescent="0.25">
      <c r="B762" s="68"/>
      <c r="C762" s="40"/>
      <c r="D762" s="40"/>
      <c r="E762" s="56"/>
    </row>
    <row r="763" spans="2:5" ht="18.75" x14ac:dyDescent="0.25">
      <c r="B763" s="68"/>
      <c r="C763" s="40"/>
      <c r="D763" s="40"/>
      <c r="E763" s="56"/>
    </row>
    <row r="764" spans="2:5" ht="18.75" x14ac:dyDescent="0.25">
      <c r="B764" s="68"/>
      <c r="C764" s="40"/>
      <c r="D764" s="40"/>
      <c r="E764" s="56"/>
    </row>
    <row r="765" spans="2:5" ht="18.75" x14ac:dyDescent="0.25">
      <c r="B765" s="68"/>
      <c r="C765" s="40"/>
      <c r="D765" s="40"/>
      <c r="E765" s="56"/>
    </row>
    <row r="766" spans="2:5" ht="18.75" x14ac:dyDescent="0.25">
      <c r="B766" s="68"/>
      <c r="C766" s="40"/>
      <c r="D766" s="40"/>
      <c r="E766" s="56"/>
    </row>
    <row r="767" spans="2:5" ht="18.75" x14ac:dyDescent="0.25">
      <c r="B767" s="68"/>
      <c r="C767" s="40"/>
      <c r="D767" s="40"/>
      <c r="E767" s="56"/>
    </row>
    <row r="768" spans="2:5" ht="18.75" x14ac:dyDescent="0.25">
      <c r="B768" s="68"/>
      <c r="C768" s="40"/>
      <c r="D768" s="40"/>
      <c r="E768" s="56"/>
    </row>
    <row r="769" spans="2:5" ht="18.75" x14ac:dyDescent="0.25">
      <c r="B769" s="68"/>
      <c r="C769" s="40"/>
      <c r="D769" s="40"/>
      <c r="E769" s="56"/>
    </row>
    <row r="770" spans="2:5" ht="18.75" x14ac:dyDescent="0.25">
      <c r="B770" s="68"/>
      <c r="C770" s="40"/>
      <c r="D770" s="40"/>
      <c r="E770" s="56"/>
    </row>
    <row r="771" spans="2:5" ht="18.75" x14ac:dyDescent="0.25">
      <c r="B771" s="68"/>
      <c r="C771" s="40"/>
      <c r="D771" s="40"/>
      <c r="E771" s="56"/>
    </row>
    <row r="772" spans="2:5" ht="18.75" x14ac:dyDescent="0.25">
      <c r="B772" s="68"/>
      <c r="C772" s="40"/>
      <c r="D772" s="40"/>
      <c r="E772" s="56"/>
    </row>
    <row r="773" spans="2:5" ht="18.75" x14ac:dyDescent="0.25">
      <c r="B773" s="68"/>
      <c r="C773" s="40"/>
      <c r="D773" s="40"/>
      <c r="E773" s="56"/>
    </row>
    <row r="774" spans="2:5" ht="18.75" x14ac:dyDescent="0.25">
      <c r="B774" s="68"/>
      <c r="C774" s="40"/>
      <c r="D774" s="40"/>
      <c r="E774" s="56"/>
    </row>
    <row r="775" spans="2:5" ht="18.75" x14ac:dyDescent="0.25">
      <c r="B775" s="68"/>
      <c r="C775" s="40"/>
      <c r="D775" s="40"/>
      <c r="E775" s="56"/>
    </row>
    <row r="776" spans="2:5" ht="18.75" x14ac:dyDescent="0.25">
      <c r="B776" s="68"/>
      <c r="C776" s="40"/>
      <c r="D776" s="40"/>
      <c r="E776" s="56"/>
    </row>
    <row r="777" spans="2:5" ht="18.75" x14ac:dyDescent="0.25">
      <c r="B777" s="68"/>
      <c r="C777" s="40"/>
      <c r="D777" s="40"/>
      <c r="E777" s="56"/>
    </row>
    <row r="778" spans="2:5" ht="18.75" x14ac:dyDescent="0.25">
      <c r="B778" s="68"/>
      <c r="C778" s="40"/>
      <c r="D778" s="40"/>
      <c r="E778" s="56"/>
    </row>
    <row r="779" spans="2:5" ht="18.75" x14ac:dyDescent="0.25">
      <c r="B779" s="68"/>
      <c r="C779" s="40"/>
      <c r="D779" s="40"/>
      <c r="E779" s="56"/>
    </row>
    <row r="780" spans="2:5" x14ac:dyDescent="0.25">
      <c r="B780" s="73"/>
      <c r="C780" s="56"/>
      <c r="D780" s="56"/>
      <c r="E780" s="56"/>
    </row>
    <row r="781" spans="2:5" x14ac:dyDescent="0.25">
      <c r="B781" s="73"/>
      <c r="C781" s="56"/>
      <c r="D781" s="56"/>
      <c r="E781" s="56"/>
    </row>
    <row r="782" spans="2:5" x14ac:dyDescent="0.25">
      <c r="B782" s="73"/>
      <c r="C782" s="56"/>
      <c r="D782" s="56"/>
      <c r="E782" s="56"/>
    </row>
    <row r="783" spans="2:5" x14ac:dyDescent="0.25">
      <c r="B783" s="73"/>
      <c r="C783" s="56"/>
      <c r="D783" s="56"/>
      <c r="E783" s="56"/>
    </row>
    <row r="784" spans="2:5" x14ac:dyDescent="0.25">
      <c r="B784" s="73"/>
      <c r="C784" s="56"/>
      <c r="D784" s="56"/>
      <c r="E784" s="56"/>
    </row>
    <row r="785" spans="2:5" x14ac:dyDescent="0.25">
      <c r="B785" s="73"/>
      <c r="C785" s="56"/>
      <c r="D785" s="56"/>
      <c r="E785" s="56"/>
    </row>
    <row r="786" spans="2:5" x14ac:dyDescent="0.25">
      <c r="B786" s="73"/>
      <c r="C786" s="56"/>
      <c r="D786" s="56"/>
      <c r="E786" s="56"/>
    </row>
    <row r="787" spans="2:5" x14ac:dyDescent="0.25">
      <c r="B787" s="73"/>
      <c r="C787" s="56"/>
      <c r="D787" s="56"/>
      <c r="E787" s="56"/>
    </row>
    <row r="788" spans="2:5" x14ac:dyDescent="0.25">
      <c r="B788" s="73"/>
      <c r="C788" s="56"/>
      <c r="D788" s="56"/>
      <c r="E788" s="56"/>
    </row>
    <row r="789" spans="2:5" x14ac:dyDescent="0.25">
      <c r="B789" s="73"/>
      <c r="C789" s="56"/>
      <c r="D789" s="56"/>
      <c r="E789" s="56"/>
    </row>
    <row r="790" spans="2:5" x14ac:dyDescent="0.25">
      <c r="B790" s="73"/>
      <c r="C790" s="56"/>
      <c r="D790" s="56"/>
      <c r="E790" s="56"/>
    </row>
    <row r="791" spans="2:5" x14ac:dyDescent="0.25">
      <c r="B791" s="73"/>
      <c r="C791" s="56"/>
      <c r="D791" s="56"/>
      <c r="E791" s="56"/>
    </row>
    <row r="792" spans="2:5" x14ac:dyDescent="0.25">
      <c r="B792" s="73"/>
      <c r="C792" s="56"/>
      <c r="D792" s="56"/>
      <c r="E792" s="56"/>
    </row>
    <row r="793" spans="2:5" x14ac:dyDescent="0.25">
      <c r="B793" s="73"/>
      <c r="C793" s="56"/>
      <c r="D793" s="56"/>
      <c r="E793" s="56"/>
    </row>
    <row r="794" spans="2:5" x14ac:dyDescent="0.25">
      <c r="B794" s="73"/>
      <c r="C794" s="56"/>
      <c r="D794" s="56"/>
      <c r="E794" s="56"/>
    </row>
    <row r="795" spans="2:5" x14ac:dyDescent="0.25">
      <c r="B795" s="73"/>
      <c r="C795" s="56"/>
      <c r="D795" s="56"/>
      <c r="E795" s="56"/>
    </row>
    <row r="796" spans="2:5" x14ac:dyDescent="0.25">
      <c r="B796" s="73"/>
      <c r="C796" s="56"/>
      <c r="D796" s="56"/>
      <c r="E796" s="56"/>
    </row>
    <row r="797" spans="2:5" x14ac:dyDescent="0.25">
      <c r="B797" s="73"/>
      <c r="C797" s="56"/>
      <c r="D797" s="56"/>
      <c r="E797" s="56"/>
    </row>
    <row r="798" spans="2:5" x14ac:dyDescent="0.25">
      <c r="B798" s="73"/>
      <c r="C798" s="56"/>
      <c r="D798" s="56"/>
      <c r="E798" s="56"/>
    </row>
    <row r="799" spans="2:5" x14ac:dyDescent="0.25">
      <c r="B799" s="73"/>
      <c r="C799" s="56"/>
      <c r="D799" s="56"/>
      <c r="E799" s="56"/>
    </row>
    <row r="800" spans="2:5" x14ac:dyDescent="0.25">
      <c r="B800" s="73"/>
      <c r="C800" s="56"/>
      <c r="D800" s="56"/>
      <c r="E800" s="56"/>
    </row>
    <row r="801" spans="2:5" x14ac:dyDescent="0.25">
      <c r="B801" s="73"/>
      <c r="C801" s="56"/>
      <c r="D801" s="56"/>
      <c r="E801" s="56"/>
    </row>
    <row r="802" spans="2:5" x14ac:dyDescent="0.25">
      <c r="B802" s="73"/>
      <c r="C802" s="56"/>
      <c r="D802" s="56"/>
      <c r="E802" s="56"/>
    </row>
    <row r="803" spans="2:5" x14ac:dyDescent="0.25">
      <c r="B803" s="73"/>
      <c r="C803" s="56"/>
      <c r="D803" s="56"/>
      <c r="E803" s="56"/>
    </row>
    <row r="804" spans="2:5" x14ac:dyDescent="0.25">
      <c r="B804" s="73"/>
      <c r="C804" s="56"/>
      <c r="D804" s="56"/>
      <c r="E804" s="56"/>
    </row>
    <row r="805" spans="2:5" x14ac:dyDescent="0.25">
      <c r="B805" s="73"/>
      <c r="C805" s="56"/>
      <c r="D805" s="56"/>
      <c r="E805" s="56"/>
    </row>
    <row r="806" spans="2:5" x14ac:dyDescent="0.25">
      <c r="B806" s="73"/>
      <c r="C806" s="56"/>
      <c r="D806" s="56"/>
      <c r="E806" s="56"/>
    </row>
    <row r="807" spans="2:5" x14ac:dyDescent="0.25">
      <c r="B807" s="73"/>
      <c r="C807" s="56"/>
      <c r="D807" s="56"/>
      <c r="E807" s="56"/>
    </row>
    <row r="808" spans="2:5" x14ac:dyDescent="0.25">
      <c r="B808" s="73"/>
      <c r="C808" s="56"/>
      <c r="D808" s="56"/>
      <c r="E808" s="56"/>
    </row>
    <row r="809" spans="2:5" x14ac:dyDescent="0.25">
      <c r="B809" s="73"/>
      <c r="C809" s="56"/>
      <c r="D809" s="56"/>
      <c r="E809" s="56"/>
    </row>
    <row r="810" spans="2:5" x14ac:dyDescent="0.25">
      <c r="B810" s="73"/>
      <c r="C810" s="56"/>
      <c r="D810" s="56"/>
      <c r="E810" s="56"/>
    </row>
    <row r="811" spans="2:5" x14ac:dyDescent="0.25">
      <c r="B811" s="73"/>
      <c r="C811" s="56"/>
      <c r="D811" s="56"/>
      <c r="E811" s="56"/>
    </row>
    <row r="812" spans="2:5" x14ac:dyDescent="0.25">
      <c r="B812" s="73"/>
      <c r="C812" s="56"/>
      <c r="D812" s="56"/>
      <c r="E812" s="56"/>
    </row>
    <row r="813" spans="2:5" x14ac:dyDescent="0.25">
      <c r="B813" s="73"/>
      <c r="C813" s="56"/>
      <c r="D813" s="56"/>
      <c r="E813" s="56"/>
    </row>
    <row r="814" spans="2:5" x14ac:dyDescent="0.25">
      <c r="B814" s="73"/>
      <c r="C814" s="56"/>
      <c r="D814" s="56"/>
      <c r="E814" s="56"/>
    </row>
    <row r="815" spans="2:5" x14ac:dyDescent="0.25">
      <c r="B815" s="73"/>
      <c r="C815" s="56"/>
      <c r="D815" s="56"/>
      <c r="E815" s="56"/>
    </row>
    <row r="816" spans="2:5" x14ac:dyDescent="0.25">
      <c r="B816" s="73"/>
      <c r="C816" s="56"/>
      <c r="D816" s="56"/>
      <c r="E816" s="56"/>
    </row>
    <row r="817" spans="2:5" x14ac:dyDescent="0.25">
      <c r="B817" s="73"/>
      <c r="C817" s="56"/>
      <c r="D817" s="56"/>
      <c r="E817" s="56"/>
    </row>
    <row r="818" spans="2:5" x14ac:dyDescent="0.25">
      <c r="B818" s="73"/>
      <c r="C818" s="56"/>
      <c r="D818" s="56"/>
      <c r="E818" s="56"/>
    </row>
    <row r="819" spans="2:5" x14ac:dyDescent="0.25">
      <c r="B819" s="73"/>
      <c r="C819" s="56"/>
      <c r="D819" s="56"/>
      <c r="E819" s="56"/>
    </row>
    <row r="820" spans="2:5" x14ac:dyDescent="0.25">
      <c r="B820" s="73"/>
      <c r="C820" s="56"/>
      <c r="D820" s="56"/>
      <c r="E820" s="56"/>
    </row>
    <row r="821" spans="2:5" x14ac:dyDescent="0.25">
      <c r="B821" s="73"/>
      <c r="C821" s="56"/>
      <c r="D821" s="56"/>
      <c r="E821" s="56"/>
    </row>
    <row r="822" spans="2:5" x14ac:dyDescent="0.25">
      <c r="B822" s="73"/>
      <c r="C822" s="56"/>
      <c r="D822" s="56"/>
      <c r="E822" s="56"/>
    </row>
    <row r="823" spans="2:5" x14ac:dyDescent="0.25">
      <c r="B823" s="73"/>
      <c r="C823" s="56"/>
      <c r="D823" s="56"/>
      <c r="E823" s="56"/>
    </row>
    <row r="824" spans="2:5" x14ac:dyDescent="0.25">
      <c r="B824" s="73"/>
      <c r="C824" s="56"/>
      <c r="D824" s="56"/>
      <c r="E824" s="56"/>
    </row>
    <row r="825" spans="2:5" x14ac:dyDescent="0.25">
      <c r="B825" s="73"/>
      <c r="C825" s="56"/>
      <c r="D825" s="56"/>
      <c r="E825" s="56"/>
    </row>
    <row r="826" spans="2:5" x14ac:dyDescent="0.25">
      <c r="B826" s="73"/>
      <c r="C826" s="56"/>
      <c r="D826" s="56"/>
      <c r="E826" s="56"/>
    </row>
    <row r="827" spans="2:5" x14ac:dyDescent="0.25">
      <c r="B827" s="73"/>
      <c r="C827" s="56"/>
      <c r="D827" s="56"/>
      <c r="E827" s="56"/>
    </row>
    <row r="828" spans="2:5" x14ac:dyDescent="0.25">
      <c r="B828" s="73"/>
      <c r="C828" s="56"/>
      <c r="D828" s="56"/>
      <c r="E828" s="56"/>
    </row>
    <row r="829" spans="2:5" x14ac:dyDescent="0.25">
      <c r="B829" s="73"/>
      <c r="C829" s="56"/>
      <c r="D829" s="56"/>
      <c r="E829" s="56"/>
    </row>
    <row r="830" spans="2:5" x14ac:dyDescent="0.25">
      <c r="B830" s="73"/>
      <c r="C830" s="56"/>
      <c r="D830" s="56"/>
      <c r="E830" s="56"/>
    </row>
    <row r="831" spans="2:5" x14ac:dyDescent="0.25">
      <c r="B831" s="73"/>
      <c r="C831" s="56"/>
      <c r="D831" s="56"/>
      <c r="E831" s="56"/>
    </row>
    <row r="832" spans="2:5" x14ac:dyDescent="0.25">
      <c r="B832" s="73"/>
      <c r="C832" s="56"/>
      <c r="D832" s="56"/>
      <c r="E832" s="56"/>
    </row>
    <row r="833" spans="2:5" x14ac:dyDescent="0.25">
      <c r="B833" s="73"/>
      <c r="C833" s="56"/>
      <c r="D833" s="56"/>
      <c r="E833" s="56"/>
    </row>
    <row r="834" spans="2:5" x14ac:dyDescent="0.25">
      <c r="B834" s="73"/>
      <c r="C834" s="56"/>
      <c r="D834" s="56"/>
      <c r="E834" s="56"/>
    </row>
    <row r="835" spans="2:5" x14ac:dyDescent="0.25">
      <c r="B835" s="73"/>
      <c r="C835" s="56"/>
      <c r="D835" s="56"/>
      <c r="E835" s="56"/>
    </row>
    <row r="836" spans="2:5" x14ac:dyDescent="0.25">
      <c r="B836" s="73"/>
      <c r="C836" s="56"/>
      <c r="D836" s="56"/>
      <c r="E836" s="56"/>
    </row>
    <row r="837" spans="2:5" x14ac:dyDescent="0.25">
      <c r="B837" s="73"/>
      <c r="C837" s="56"/>
      <c r="D837" s="56"/>
      <c r="E837" s="56"/>
    </row>
    <row r="838" spans="2:5" x14ac:dyDescent="0.25">
      <c r="B838" s="73"/>
      <c r="C838" s="56"/>
      <c r="D838" s="56"/>
      <c r="E838" s="56"/>
    </row>
    <row r="839" spans="2:5" x14ac:dyDescent="0.25">
      <c r="B839" s="73"/>
      <c r="C839" s="56"/>
      <c r="D839" s="56"/>
      <c r="E839" s="56"/>
    </row>
    <row r="840" spans="2:5" x14ac:dyDescent="0.25">
      <c r="B840" s="73"/>
      <c r="C840" s="56"/>
      <c r="D840" s="56"/>
      <c r="E840" s="56"/>
    </row>
    <row r="841" spans="2:5" x14ac:dyDescent="0.25">
      <c r="B841" s="73"/>
      <c r="C841" s="56"/>
      <c r="D841" s="56"/>
      <c r="E841" s="56"/>
    </row>
    <row r="842" spans="2:5" x14ac:dyDescent="0.25">
      <c r="B842" s="73"/>
      <c r="C842" s="56"/>
      <c r="D842" s="56"/>
      <c r="E842" s="56"/>
    </row>
    <row r="843" spans="2:5" x14ac:dyDescent="0.25">
      <c r="B843" s="73"/>
      <c r="C843" s="56"/>
      <c r="D843" s="56"/>
      <c r="E843" s="56"/>
    </row>
    <row r="844" spans="2:5" x14ac:dyDescent="0.25">
      <c r="B844" s="73"/>
      <c r="C844" s="56"/>
      <c r="D844" s="56"/>
      <c r="E844" s="56"/>
    </row>
    <row r="845" spans="2:5" x14ac:dyDescent="0.25">
      <c r="B845" s="73"/>
      <c r="C845" s="56"/>
      <c r="D845" s="56"/>
      <c r="E845" s="56"/>
    </row>
    <row r="846" spans="2:5" x14ac:dyDescent="0.25">
      <c r="B846" s="73"/>
      <c r="C846" s="56"/>
      <c r="D846" s="56"/>
      <c r="E846" s="56"/>
    </row>
    <row r="847" spans="2:5" x14ac:dyDescent="0.25">
      <c r="B847" s="73"/>
      <c r="C847" s="56"/>
      <c r="D847" s="56"/>
      <c r="E847" s="56"/>
    </row>
    <row r="848" spans="2:5" x14ac:dyDescent="0.25">
      <c r="B848" s="73"/>
      <c r="C848" s="56"/>
      <c r="D848" s="56"/>
      <c r="E848" s="56"/>
    </row>
    <row r="849" spans="2:5" x14ac:dyDescent="0.25">
      <c r="B849" s="73"/>
      <c r="C849" s="56"/>
      <c r="D849" s="56"/>
      <c r="E849" s="56"/>
    </row>
    <row r="850" spans="2:5" x14ac:dyDescent="0.25">
      <c r="B850" s="73"/>
      <c r="C850" s="56"/>
      <c r="D850" s="56"/>
      <c r="E850" s="56"/>
    </row>
    <row r="851" spans="2:5" x14ac:dyDescent="0.25">
      <c r="B851" s="73"/>
      <c r="C851" s="56"/>
      <c r="D851" s="56"/>
      <c r="E851" s="56"/>
    </row>
    <row r="852" spans="2:5" x14ac:dyDescent="0.25">
      <c r="B852" s="73"/>
      <c r="C852" s="56"/>
      <c r="D852" s="56"/>
      <c r="E852" s="56"/>
    </row>
    <row r="853" spans="2:5" x14ac:dyDescent="0.25">
      <c r="B853" s="73"/>
      <c r="C853" s="56"/>
      <c r="D853" s="56"/>
      <c r="E853" s="56"/>
    </row>
    <row r="854" spans="2:5" x14ac:dyDescent="0.25">
      <c r="B854" s="73"/>
      <c r="C854" s="56"/>
      <c r="D854" s="56"/>
      <c r="E854" s="56"/>
    </row>
    <row r="855" spans="2:5" x14ac:dyDescent="0.25">
      <c r="B855" s="73"/>
      <c r="C855" s="56"/>
      <c r="D855" s="56"/>
      <c r="E855" s="56"/>
    </row>
    <row r="856" spans="2:5" x14ac:dyDescent="0.25">
      <c r="B856" s="73"/>
      <c r="C856" s="56"/>
      <c r="D856" s="56"/>
      <c r="E856" s="56"/>
    </row>
    <row r="857" spans="2:5" x14ac:dyDescent="0.25">
      <c r="B857" s="73"/>
      <c r="C857" s="56"/>
      <c r="D857" s="56"/>
      <c r="E857" s="56"/>
    </row>
    <row r="858" spans="2:5" x14ac:dyDescent="0.25">
      <c r="B858" s="73"/>
      <c r="C858" s="56"/>
      <c r="D858" s="56"/>
      <c r="E858" s="56"/>
    </row>
    <row r="859" spans="2:5" x14ac:dyDescent="0.25">
      <c r="B859" s="73"/>
      <c r="C859" s="56"/>
      <c r="D859" s="56"/>
      <c r="E859" s="56"/>
    </row>
    <row r="860" spans="2:5" x14ac:dyDescent="0.25">
      <c r="B860" s="73"/>
      <c r="C860" s="56"/>
      <c r="D860" s="56"/>
      <c r="E860" s="56"/>
    </row>
    <row r="861" spans="2:5" x14ac:dyDescent="0.25">
      <c r="B861" s="73"/>
      <c r="C861" s="56"/>
      <c r="D861" s="56"/>
      <c r="E861" s="56"/>
    </row>
    <row r="862" spans="2:5" x14ac:dyDescent="0.25">
      <c r="B862" s="73"/>
      <c r="C862" s="56"/>
      <c r="D862" s="56"/>
      <c r="E862" s="56"/>
    </row>
    <row r="863" spans="2:5" x14ac:dyDescent="0.25">
      <c r="B863" s="73"/>
      <c r="C863" s="56"/>
      <c r="D863" s="56"/>
      <c r="E863" s="56"/>
    </row>
    <row r="864" spans="2:5" x14ac:dyDescent="0.25">
      <c r="B864" s="73"/>
      <c r="C864" s="56"/>
      <c r="D864" s="56"/>
      <c r="E864" s="56"/>
    </row>
    <row r="865" spans="2:5" x14ac:dyDescent="0.25">
      <c r="B865" s="73"/>
      <c r="C865" s="56"/>
      <c r="D865" s="56"/>
      <c r="E865" s="56"/>
    </row>
    <row r="866" spans="2:5" x14ac:dyDescent="0.25">
      <c r="B866" s="73"/>
      <c r="C866" s="56"/>
      <c r="D866" s="56"/>
      <c r="E866" s="56"/>
    </row>
    <row r="867" spans="2:5" x14ac:dyDescent="0.25">
      <c r="B867" s="73"/>
      <c r="C867" s="56"/>
      <c r="D867" s="56"/>
      <c r="E867" s="56"/>
    </row>
    <row r="868" spans="2:5" x14ac:dyDescent="0.25">
      <c r="B868" s="73"/>
      <c r="C868" s="56"/>
      <c r="D868" s="56"/>
      <c r="E868" s="56"/>
    </row>
    <row r="869" spans="2:5" x14ac:dyDescent="0.25">
      <c r="B869" s="73"/>
      <c r="C869" s="56"/>
      <c r="D869" s="56"/>
      <c r="E869" s="56"/>
    </row>
    <row r="870" spans="2:5" x14ac:dyDescent="0.25">
      <c r="B870" s="73"/>
      <c r="C870" s="56"/>
      <c r="D870" s="56"/>
      <c r="E870" s="56"/>
    </row>
    <row r="871" spans="2:5" x14ac:dyDescent="0.25">
      <c r="B871" s="73"/>
      <c r="C871" s="56"/>
      <c r="D871" s="56"/>
      <c r="E871" s="56"/>
    </row>
    <row r="872" spans="2:5" x14ac:dyDescent="0.25">
      <c r="B872" s="73"/>
      <c r="C872" s="56"/>
      <c r="D872" s="56"/>
      <c r="E872" s="56"/>
    </row>
    <row r="873" spans="2:5" x14ac:dyDescent="0.25">
      <c r="B873" s="73"/>
      <c r="C873" s="56"/>
      <c r="D873" s="56"/>
      <c r="E873" s="56"/>
    </row>
    <row r="874" spans="2:5" x14ac:dyDescent="0.25">
      <c r="B874" s="73"/>
      <c r="C874" s="56"/>
      <c r="D874" s="56"/>
      <c r="E874" s="56"/>
    </row>
    <row r="875" spans="2:5" x14ac:dyDescent="0.25">
      <c r="B875" s="73"/>
      <c r="C875" s="56"/>
      <c r="D875" s="56"/>
      <c r="E875" s="56"/>
    </row>
    <row r="876" spans="2:5" x14ac:dyDescent="0.25">
      <c r="B876" s="73"/>
      <c r="C876" s="56"/>
      <c r="D876" s="56"/>
      <c r="E876" s="56"/>
    </row>
    <row r="877" spans="2:5" x14ac:dyDescent="0.25">
      <c r="B877" s="73"/>
      <c r="C877" s="56"/>
      <c r="D877" s="56"/>
      <c r="E877" s="56"/>
    </row>
    <row r="878" spans="2:5" x14ac:dyDescent="0.25">
      <c r="B878" s="73"/>
      <c r="C878" s="56"/>
      <c r="D878" s="56"/>
      <c r="E878" s="56"/>
    </row>
    <row r="879" spans="2:5" x14ac:dyDescent="0.25">
      <c r="B879" s="73"/>
      <c r="C879" s="56"/>
      <c r="D879" s="56"/>
      <c r="E879" s="56"/>
    </row>
    <row r="880" spans="2:5" x14ac:dyDescent="0.25">
      <c r="B880" s="73"/>
      <c r="C880" s="56"/>
      <c r="D880" s="56"/>
      <c r="E880" s="56"/>
    </row>
    <row r="881" spans="2:5" x14ac:dyDescent="0.25">
      <c r="B881" s="73"/>
      <c r="C881" s="56"/>
      <c r="D881" s="56"/>
      <c r="E881" s="56"/>
    </row>
    <row r="882" spans="2:5" x14ac:dyDescent="0.25">
      <c r="B882" s="73"/>
      <c r="C882" s="56"/>
      <c r="D882" s="56"/>
      <c r="E882" s="56"/>
    </row>
    <row r="883" spans="2:5" x14ac:dyDescent="0.25">
      <c r="B883" s="73"/>
      <c r="C883" s="56"/>
      <c r="D883" s="56"/>
      <c r="E883" s="56"/>
    </row>
    <row r="884" spans="2:5" x14ac:dyDescent="0.25">
      <c r="B884" s="73"/>
      <c r="C884" s="56"/>
      <c r="D884" s="56"/>
      <c r="E884" s="56"/>
    </row>
    <row r="885" spans="2:5" x14ac:dyDescent="0.25">
      <c r="B885" s="73"/>
      <c r="C885" s="56"/>
      <c r="D885" s="56"/>
      <c r="E885" s="56"/>
    </row>
    <row r="886" spans="2:5" x14ac:dyDescent="0.25">
      <c r="B886" s="73"/>
      <c r="C886" s="56"/>
      <c r="D886" s="56"/>
      <c r="E886" s="56"/>
    </row>
    <row r="887" spans="2:5" x14ac:dyDescent="0.25">
      <c r="B887" s="73"/>
      <c r="C887" s="56"/>
      <c r="D887" s="56"/>
      <c r="E887" s="56"/>
    </row>
    <row r="888" spans="2:5" x14ac:dyDescent="0.25">
      <c r="B888" s="73"/>
      <c r="C888" s="56"/>
      <c r="D888" s="56"/>
      <c r="E888" s="56"/>
    </row>
    <row r="889" spans="2:5" x14ac:dyDescent="0.25">
      <c r="B889" s="73"/>
      <c r="C889" s="56"/>
      <c r="D889" s="56"/>
      <c r="E889" s="56"/>
    </row>
    <row r="890" spans="2:5" x14ac:dyDescent="0.25">
      <c r="B890" s="73"/>
      <c r="C890" s="56"/>
      <c r="D890" s="56"/>
      <c r="E890" s="56"/>
    </row>
    <row r="891" spans="2:5" x14ac:dyDescent="0.25">
      <c r="B891" s="73"/>
      <c r="C891" s="56"/>
      <c r="D891" s="56"/>
      <c r="E891" s="56"/>
    </row>
    <row r="892" spans="2:5" x14ac:dyDescent="0.25">
      <c r="B892" s="73"/>
      <c r="C892" s="56"/>
      <c r="D892" s="56"/>
      <c r="E892" s="56"/>
    </row>
    <row r="893" spans="2:5" x14ac:dyDescent="0.25">
      <c r="B893" s="73"/>
      <c r="C893" s="56"/>
      <c r="D893" s="56"/>
      <c r="E893" s="56"/>
    </row>
    <row r="894" spans="2:5" x14ac:dyDescent="0.25">
      <c r="B894" s="73"/>
      <c r="C894" s="56"/>
      <c r="D894" s="56"/>
      <c r="E894" s="56"/>
    </row>
    <row r="895" spans="2:5" x14ac:dyDescent="0.25">
      <c r="B895" s="73"/>
      <c r="C895" s="56"/>
      <c r="D895" s="56"/>
      <c r="E895" s="56"/>
    </row>
    <row r="896" spans="2:5" x14ac:dyDescent="0.25">
      <c r="B896" s="73"/>
      <c r="C896" s="56"/>
      <c r="D896" s="56"/>
      <c r="E896" s="56"/>
    </row>
    <row r="897" spans="2:5" x14ac:dyDescent="0.25">
      <c r="B897" s="73"/>
      <c r="C897" s="56"/>
      <c r="D897" s="56"/>
      <c r="E897" s="56"/>
    </row>
    <row r="898" spans="2:5" x14ac:dyDescent="0.25">
      <c r="B898" s="73"/>
      <c r="C898" s="56"/>
      <c r="D898" s="56"/>
      <c r="E898" s="56"/>
    </row>
    <row r="899" spans="2:5" x14ac:dyDescent="0.25">
      <c r="B899" s="73"/>
      <c r="C899" s="56"/>
      <c r="D899" s="56"/>
      <c r="E899" s="56"/>
    </row>
    <row r="900" spans="2:5" x14ac:dyDescent="0.25">
      <c r="B900" s="73"/>
      <c r="C900" s="56"/>
      <c r="D900" s="56"/>
      <c r="E900" s="56"/>
    </row>
    <row r="901" spans="2:5" x14ac:dyDescent="0.25">
      <c r="B901" s="73"/>
      <c r="C901" s="56"/>
      <c r="D901" s="56"/>
      <c r="E901" s="56"/>
    </row>
    <row r="902" spans="2:5" x14ac:dyDescent="0.25">
      <c r="B902" s="73"/>
      <c r="C902" s="56"/>
      <c r="D902" s="56"/>
      <c r="E902" s="56"/>
    </row>
    <row r="903" spans="2:5" x14ac:dyDescent="0.25">
      <c r="B903" s="73"/>
      <c r="C903" s="56"/>
      <c r="D903" s="56"/>
      <c r="E903" s="56"/>
    </row>
    <row r="904" spans="2:5" x14ac:dyDescent="0.25">
      <c r="B904" s="73"/>
      <c r="C904" s="56"/>
      <c r="D904" s="56"/>
      <c r="E904" s="56"/>
    </row>
    <row r="905" spans="2:5" x14ac:dyDescent="0.25">
      <c r="B905" s="73"/>
      <c r="C905" s="56"/>
      <c r="D905" s="56"/>
      <c r="E905" s="56"/>
    </row>
    <row r="906" spans="2:5" x14ac:dyDescent="0.25">
      <c r="B906" s="73"/>
      <c r="C906" s="56"/>
      <c r="D906" s="56"/>
      <c r="E906" s="56"/>
    </row>
    <row r="907" spans="2:5" x14ac:dyDescent="0.25">
      <c r="B907" s="73"/>
      <c r="C907" s="56"/>
      <c r="D907" s="56"/>
      <c r="E907" s="56"/>
    </row>
    <row r="908" spans="2:5" x14ac:dyDescent="0.25">
      <c r="B908" s="73"/>
      <c r="C908" s="56"/>
      <c r="D908" s="56"/>
      <c r="E908" s="56"/>
    </row>
    <row r="909" spans="2:5" x14ac:dyDescent="0.25">
      <c r="B909" s="73"/>
      <c r="C909" s="56"/>
      <c r="D909" s="56"/>
      <c r="E909" s="56"/>
    </row>
    <row r="910" spans="2:5" x14ac:dyDescent="0.25">
      <c r="B910" s="73"/>
      <c r="C910" s="56"/>
      <c r="D910" s="56"/>
      <c r="E910" s="56"/>
    </row>
    <row r="911" spans="2:5" x14ac:dyDescent="0.25">
      <c r="B911" s="73"/>
      <c r="C911" s="56"/>
      <c r="D911" s="56"/>
      <c r="E911" s="56"/>
    </row>
    <row r="912" spans="2:5" x14ac:dyDescent="0.25">
      <c r="B912" s="73"/>
      <c r="C912" s="56"/>
      <c r="D912" s="56"/>
      <c r="E912" s="56"/>
    </row>
    <row r="913" spans="2:5" x14ac:dyDescent="0.25">
      <c r="B913" s="73"/>
      <c r="C913" s="56"/>
      <c r="D913" s="56"/>
      <c r="E913" s="56"/>
    </row>
    <row r="914" spans="2:5" x14ac:dyDescent="0.25">
      <c r="B914" s="73"/>
      <c r="C914" s="56"/>
      <c r="D914" s="56"/>
      <c r="E914" s="56"/>
    </row>
    <row r="915" spans="2:5" x14ac:dyDescent="0.25">
      <c r="B915" s="73"/>
      <c r="C915" s="56"/>
      <c r="D915" s="56"/>
      <c r="E915" s="56"/>
    </row>
    <row r="916" spans="2:5" x14ac:dyDescent="0.25">
      <c r="B916" s="73"/>
      <c r="C916" s="56"/>
      <c r="D916" s="56"/>
      <c r="E916" s="56"/>
    </row>
    <row r="917" spans="2:5" x14ac:dyDescent="0.25">
      <c r="B917" s="73"/>
      <c r="C917" s="56"/>
      <c r="D917" s="56"/>
      <c r="E917" s="56"/>
    </row>
    <row r="918" spans="2:5" x14ac:dyDescent="0.25">
      <c r="B918" s="73"/>
      <c r="C918" s="56"/>
      <c r="D918" s="56"/>
      <c r="E918" s="56"/>
    </row>
    <row r="919" spans="2:5" x14ac:dyDescent="0.25">
      <c r="B919" s="73"/>
      <c r="C919" s="56"/>
      <c r="D919" s="56"/>
      <c r="E919" s="56"/>
    </row>
    <row r="920" spans="2:5" x14ac:dyDescent="0.25">
      <c r="B920" s="73"/>
      <c r="C920" s="56"/>
      <c r="D920" s="56"/>
      <c r="E920" s="56"/>
    </row>
    <row r="921" spans="2:5" x14ac:dyDescent="0.25">
      <c r="B921" s="73"/>
      <c r="C921" s="56"/>
      <c r="D921" s="56"/>
      <c r="E921" s="56"/>
    </row>
    <row r="922" spans="2:5" x14ac:dyDescent="0.25">
      <c r="B922" s="73"/>
      <c r="C922" s="56"/>
      <c r="D922" s="56"/>
      <c r="E922" s="56"/>
    </row>
    <row r="923" spans="2:5" x14ac:dyDescent="0.25">
      <c r="B923" s="73"/>
      <c r="C923" s="56"/>
      <c r="D923" s="56"/>
      <c r="E923" s="56"/>
    </row>
    <row r="924" spans="2:5" x14ac:dyDescent="0.25">
      <c r="B924" s="73"/>
      <c r="C924" s="56"/>
      <c r="D924" s="56"/>
      <c r="E924" s="56"/>
    </row>
    <row r="925" spans="2:5" x14ac:dyDescent="0.25">
      <c r="B925" s="73"/>
      <c r="C925" s="56"/>
      <c r="D925" s="56"/>
      <c r="E925" s="56"/>
    </row>
    <row r="926" spans="2:5" x14ac:dyDescent="0.25">
      <c r="B926" s="73"/>
      <c r="C926" s="56"/>
      <c r="D926" s="56"/>
      <c r="E926" s="56"/>
    </row>
    <row r="927" spans="2:5" x14ac:dyDescent="0.25">
      <c r="B927" s="73"/>
      <c r="C927" s="56"/>
      <c r="D927" s="56"/>
      <c r="E927" s="56"/>
    </row>
    <row r="928" spans="2:5" x14ac:dyDescent="0.25">
      <c r="B928" s="73"/>
      <c r="C928" s="56"/>
      <c r="D928" s="56"/>
      <c r="E928" s="56"/>
    </row>
    <row r="929" spans="2:5" x14ac:dyDescent="0.25">
      <c r="B929" s="73"/>
      <c r="C929" s="56"/>
      <c r="D929" s="56"/>
      <c r="E929" s="56"/>
    </row>
    <row r="930" spans="2:5" x14ac:dyDescent="0.25">
      <c r="B930" s="73"/>
      <c r="C930" s="56"/>
      <c r="D930" s="56"/>
      <c r="E930" s="56"/>
    </row>
    <row r="931" spans="2:5" x14ac:dyDescent="0.25">
      <c r="B931" s="73"/>
      <c r="C931" s="56"/>
      <c r="D931" s="56"/>
      <c r="E931" s="56"/>
    </row>
    <row r="932" spans="2:5" x14ac:dyDescent="0.25">
      <c r="B932" s="73"/>
      <c r="C932" s="56"/>
      <c r="D932" s="56"/>
      <c r="E932" s="56"/>
    </row>
    <row r="933" spans="2:5" x14ac:dyDescent="0.25">
      <c r="B933" s="73"/>
      <c r="C933" s="56"/>
      <c r="D933" s="56"/>
      <c r="E933" s="56"/>
    </row>
    <row r="934" spans="2:5" x14ac:dyDescent="0.25">
      <c r="B934" s="73"/>
      <c r="C934" s="56"/>
      <c r="D934" s="56"/>
      <c r="E934" s="56"/>
    </row>
    <row r="935" spans="2:5" x14ac:dyDescent="0.25">
      <c r="B935" s="73"/>
      <c r="C935" s="56"/>
      <c r="D935" s="56"/>
      <c r="E935" s="56"/>
    </row>
    <row r="936" spans="2:5" x14ac:dyDescent="0.25">
      <c r="B936" s="73"/>
      <c r="C936" s="56"/>
      <c r="D936" s="56"/>
      <c r="E936" s="56"/>
    </row>
    <row r="937" spans="2:5" x14ac:dyDescent="0.25">
      <c r="B937" s="73"/>
      <c r="C937" s="56"/>
      <c r="D937" s="56"/>
      <c r="E937" s="56"/>
    </row>
    <row r="938" spans="2:5" x14ac:dyDescent="0.25">
      <c r="B938" s="73"/>
      <c r="C938" s="56"/>
      <c r="D938" s="56"/>
      <c r="E938" s="56"/>
    </row>
    <row r="939" spans="2:5" x14ac:dyDescent="0.25">
      <c r="B939" s="73"/>
      <c r="C939" s="56"/>
      <c r="D939" s="56"/>
      <c r="E939" s="56"/>
    </row>
    <row r="940" spans="2:5" x14ac:dyDescent="0.25">
      <c r="B940" s="73"/>
      <c r="C940" s="56"/>
      <c r="D940" s="56"/>
      <c r="E940" s="56"/>
    </row>
    <row r="941" spans="2:5" x14ac:dyDescent="0.25">
      <c r="B941" s="73"/>
      <c r="C941" s="56"/>
      <c r="D941" s="56"/>
      <c r="E941" s="56"/>
    </row>
    <row r="942" spans="2:5" x14ac:dyDescent="0.25">
      <c r="B942" s="73"/>
      <c r="C942" s="56"/>
      <c r="D942" s="56"/>
      <c r="E942" s="56"/>
    </row>
    <row r="943" spans="2:5" x14ac:dyDescent="0.25">
      <c r="B943" s="73"/>
      <c r="C943" s="56"/>
      <c r="D943" s="56"/>
      <c r="E943" s="56"/>
    </row>
    <row r="944" spans="2:5" x14ac:dyDescent="0.25">
      <c r="B944" s="73"/>
      <c r="C944" s="56"/>
      <c r="D944" s="56"/>
      <c r="E944" s="56"/>
    </row>
    <row r="945" spans="2:5" x14ac:dyDescent="0.25">
      <c r="B945" s="73"/>
      <c r="C945" s="56"/>
      <c r="D945" s="56"/>
      <c r="E945" s="56"/>
    </row>
    <row r="946" spans="2:5" x14ac:dyDescent="0.25">
      <c r="B946" s="73"/>
      <c r="C946" s="56"/>
      <c r="D946" s="56"/>
      <c r="E946" s="56"/>
    </row>
    <row r="947" spans="2:5" x14ac:dyDescent="0.25">
      <c r="B947" s="73"/>
      <c r="C947" s="56"/>
      <c r="D947" s="56"/>
      <c r="E947" s="56"/>
    </row>
    <row r="948" spans="2:5" x14ac:dyDescent="0.25">
      <c r="B948" s="73"/>
      <c r="C948" s="56"/>
      <c r="D948" s="56"/>
      <c r="E948" s="56"/>
    </row>
    <row r="949" spans="2:5" x14ac:dyDescent="0.25">
      <c r="B949" s="73"/>
      <c r="C949" s="56"/>
      <c r="D949" s="56"/>
      <c r="E949" s="56"/>
    </row>
    <row r="950" spans="2:5" x14ac:dyDescent="0.25">
      <c r="B950" s="73"/>
      <c r="C950" s="56"/>
      <c r="D950" s="56"/>
      <c r="E950" s="56"/>
    </row>
    <row r="951" spans="2:5" x14ac:dyDescent="0.25">
      <c r="B951" s="73"/>
      <c r="C951" s="56"/>
      <c r="D951" s="56"/>
      <c r="E951" s="56"/>
    </row>
    <row r="952" spans="2:5" x14ac:dyDescent="0.25">
      <c r="B952" s="73"/>
      <c r="C952" s="56"/>
      <c r="D952" s="56"/>
      <c r="E952" s="56"/>
    </row>
    <row r="953" spans="2:5" x14ac:dyDescent="0.25">
      <c r="B953" s="73"/>
      <c r="C953" s="56"/>
      <c r="D953" s="56"/>
      <c r="E953" s="56"/>
    </row>
    <row r="954" spans="2:5" x14ac:dyDescent="0.25">
      <c r="B954" s="73"/>
      <c r="C954" s="56"/>
      <c r="D954" s="56"/>
      <c r="E954" s="56"/>
    </row>
    <row r="955" spans="2:5" x14ac:dyDescent="0.25">
      <c r="B955" s="73"/>
      <c r="C955" s="56"/>
      <c r="D955" s="56"/>
      <c r="E955" s="56"/>
    </row>
    <row r="956" spans="2:5" x14ac:dyDescent="0.25">
      <c r="B956" s="73"/>
      <c r="C956" s="56"/>
      <c r="D956" s="56"/>
      <c r="E956" s="56"/>
    </row>
    <row r="957" spans="2:5" x14ac:dyDescent="0.25">
      <c r="B957" s="73"/>
      <c r="C957" s="56"/>
      <c r="D957" s="56"/>
      <c r="E957" s="56"/>
    </row>
    <row r="958" spans="2:5" x14ac:dyDescent="0.25">
      <c r="B958" s="73"/>
      <c r="C958" s="56"/>
      <c r="D958" s="56"/>
      <c r="E958" s="56"/>
    </row>
    <row r="959" spans="2:5" x14ac:dyDescent="0.25">
      <c r="B959" s="73"/>
      <c r="C959" s="56"/>
      <c r="D959" s="56"/>
      <c r="E959" s="56"/>
    </row>
    <row r="960" spans="2:5" x14ac:dyDescent="0.25">
      <c r="B960" s="73"/>
      <c r="C960" s="56"/>
      <c r="D960" s="56"/>
      <c r="E960" s="56"/>
    </row>
    <row r="961" spans="2:5" x14ac:dyDescent="0.25">
      <c r="B961" s="73"/>
      <c r="C961" s="56"/>
      <c r="D961" s="56"/>
      <c r="E961" s="56"/>
    </row>
    <row r="962" spans="2:5" x14ac:dyDescent="0.25">
      <c r="B962" s="73"/>
      <c r="C962" s="56"/>
      <c r="D962" s="56"/>
      <c r="E962" s="56"/>
    </row>
    <row r="963" spans="2:5" x14ac:dyDescent="0.25">
      <c r="B963" s="73"/>
      <c r="C963" s="56"/>
      <c r="D963" s="56"/>
      <c r="E963" s="56"/>
    </row>
    <row r="964" spans="2:5" x14ac:dyDescent="0.25">
      <c r="B964" s="73"/>
      <c r="C964" s="56"/>
      <c r="D964" s="56"/>
      <c r="E964" s="56"/>
    </row>
    <row r="965" spans="2:5" x14ac:dyDescent="0.25">
      <c r="B965" s="73"/>
      <c r="C965" s="56"/>
      <c r="D965" s="56"/>
      <c r="E965" s="56"/>
    </row>
    <row r="966" spans="2:5" x14ac:dyDescent="0.25">
      <c r="B966" s="73"/>
      <c r="C966" s="56"/>
      <c r="D966" s="56"/>
      <c r="E966" s="56"/>
    </row>
    <row r="967" spans="2:5" x14ac:dyDescent="0.25">
      <c r="B967" s="73"/>
      <c r="C967" s="56"/>
      <c r="D967" s="56"/>
      <c r="E967" s="56"/>
    </row>
    <row r="968" spans="2:5" x14ac:dyDescent="0.25">
      <c r="B968" s="73"/>
      <c r="C968" s="56"/>
      <c r="D968" s="56"/>
      <c r="E968" s="56"/>
    </row>
    <row r="969" spans="2:5" x14ac:dyDescent="0.25">
      <c r="B969" s="73"/>
      <c r="C969" s="56"/>
      <c r="D969" s="56"/>
      <c r="E969" s="56"/>
    </row>
    <row r="970" spans="2:5" x14ac:dyDescent="0.25">
      <c r="B970" s="73"/>
      <c r="C970" s="56"/>
      <c r="D970" s="56"/>
      <c r="E970" s="56"/>
    </row>
    <row r="971" spans="2:5" x14ac:dyDescent="0.25">
      <c r="B971" s="73"/>
      <c r="C971" s="56"/>
      <c r="D971" s="56"/>
      <c r="E971" s="56"/>
    </row>
    <row r="972" spans="2:5" x14ac:dyDescent="0.25">
      <c r="B972" s="73"/>
      <c r="C972" s="56"/>
      <c r="D972" s="56"/>
      <c r="E972" s="56"/>
    </row>
    <row r="973" spans="2:5" x14ac:dyDescent="0.25">
      <c r="B973" s="73"/>
      <c r="C973" s="56"/>
      <c r="D973" s="56"/>
      <c r="E973" s="56"/>
    </row>
    <row r="974" spans="2:5" x14ac:dyDescent="0.25">
      <c r="B974" s="73"/>
      <c r="C974" s="56"/>
      <c r="D974" s="56"/>
      <c r="E974" s="56"/>
    </row>
    <row r="975" spans="2:5" x14ac:dyDescent="0.25">
      <c r="B975" s="73"/>
      <c r="C975" s="56"/>
      <c r="D975" s="56"/>
      <c r="E975" s="56"/>
    </row>
    <row r="976" spans="2:5" x14ac:dyDescent="0.25">
      <c r="B976" s="73"/>
      <c r="C976" s="56"/>
      <c r="D976" s="56"/>
      <c r="E976" s="56"/>
    </row>
    <row r="977" spans="2:5" x14ac:dyDescent="0.25">
      <c r="B977" s="73"/>
      <c r="C977" s="56"/>
      <c r="D977" s="56"/>
      <c r="E977" s="56"/>
    </row>
    <row r="978" spans="2:5" x14ac:dyDescent="0.25">
      <c r="B978" s="73"/>
      <c r="C978" s="56"/>
      <c r="D978" s="56"/>
      <c r="E978" s="56"/>
    </row>
    <row r="979" spans="2:5" x14ac:dyDescent="0.25">
      <c r="B979" s="73"/>
      <c r="C979" s="56"/>
      <c r="D979" s="56"/>
      <c r="E979" s="56"/>
    </row>
    <row r="980" spans="2:5" x14ac:dyDescent="0.25">
      <c r="B980" s="73"/>
      <c r="C980" s="56"/>
      <c r="D980" s="56"/>
      <c r="E980" s="56"/>
    </row>
    <row r="981" spans="2:5" x14ac:dyDescent="0.25">
      <c r="B981" s="73"/>
      <c r="C981" s="56"/>
      <c r="D981" s="56"/>
      <c r="E981" s="56"/>
    </row>
    <row r="982" spans="2:5" x14ac:dyDescent="0.25">
      <c r="B982" s="73"/>
      <c r="C982" s="56"/>
      <c r="D982" s="56"/>
      <c r="E982" s="56"/>
    </row>
    <row r="983" spans="2:5" x14ac:dyDescent="0.25">
      <c r="B983" s="73"/>
      <c r="C983" s="56"/>
      <c r="D983" s="56"/>
      <c r="E983" s="56"/>
    </row>
    <row r="984" spans="2:5" x14ac:dyDescent="0.25">
      <c r="B984" s="73"/>
      <c r="C984" s="56"/>
      <c r="D984" s="56"/>
      <c r="E984" s="56"/>
    </row>
    <row r="985" spans="2:5" x14ac:dyDescent="0.25">
      <c r="B985" s="73"/>
      <c r="C985" s="56"/>
      <c r="D985" s="56"/>
      <c r="E985" s="56"/>
    </row>
    <row r="986" spans="2:5" x14ac:dyDescent="0.25">
      <c r="B986" s="73"/>
      <c r="C986" s="56"/>
      <c r="D986" s="56"/>
      <c r="E986" s="56"/>
    </row>
    <row r="987" spans="2:5" x14ac:dyDescent="0.25">
      <c r="B987" s="73"/>
      <c r="C987" s="56"/>
      <c r="D987" s="56"/>
      <c r="E987" s="56"/>
    </row>
    <row r="988" spans="2:5" x14ac:dyDescent="0.25">
      <c r="B988" s="73"/>
      <c r="C988" s="56"/>
      <c r="D988" s="56"/>
      <c r="E988" s="56"/>
    </row>
    <row r="989" spans="2:5" x14ac:dyDescent="0.25">
      <c r="B989" s="73"/>
      <c r="C989" s="56"/>
      <c r="D989" s="56"/>
      <c r="E989" s="56"/>
    </row>
    <row r="990" spans="2:5" x14ac:dyDescent="0.25">
      <c r="B990" s="73"/>
      <c r="C990" s="56"/>
      <c r="D990" s="56"/>
      <c r="E990" s="56"/>
    </row>
    <row r="991" spans="2:5" x14ac:dyDescent="0.25">
      <c r="B991" s="73"/>
      <c r="C991" s="56"/>
      <c r="D991" s="56"/>
      <c r="E991" s="56"/>
    </row>
    <row r="992" spans="2:5" x14ac:dyDescent="0.25">
      <c r="B992" s="73"/>
      <c r="C992" s="56"/>
      <c r="D992" s="56"/>
      <c r="E992" s="56"/>
    </row>
    <row r="993" spans="2:5" x14ac:dyDescent="0.25">
      <c r="B993" s="73"/>
      <c r="C993" s="56"/>
      <c r="D993" s="56"/>
      <c r="E993" s="56"/>
    </row>
    <row r="994" spans="2:5" x14ac:dyDescent="0.25">
      <c r="B994" s="73"/>
      <c r="C994" s="56"/>
      <c r="D994" s="56"/>
      <c r="E994" s="56"/>
    </row>
    <row r="995" spans="2:5" x14ac:dyDescent="0.25">
      <c r="B995" s="73"/>
      <c r="C995" s="56"/>
      <c r="D995" s="56"/>
      <c r="E995" s="56"/>
    </row>
    <row r="996" spans="2:5" x14ac:dyDescent="0.25">
      <c r="B996" s="73"/>
      <c r="C996" s="56"/>
      <c r="D996" s="56"/>
      <c r="E996" s="56"/>
    </row>
    <row r="997" spans="2:5" x14ac:dyDescent="0.25">
      <c r="B997" s="73"/>
      <c r="C997" s="56"/>
      <c r="D997" s="56"/>
      <c r="E997" s="56"/>
    </row>
    <row r="998" spans="2:5" x14ac:dyDescent="0.25">
      <c r="B998" s="73"/>
      <c r="C998" s="56"/>
      <c r="D998" s="56"/>
      <c r="E998" s="56"/>
    </row>
    <row r="999" spans="2:5" x14ac:dyDescent="0.25">
      <c r="B999" s="73"/>
      <c r="C999" s="56"/>
      <c r="D999" s="56"/>
      <c r="E999" s="56"/>
    </row>
    <row r="1000" spans="2:5" x14ac:dyDescent="0.25">
      <c r="B1000" s="73"/>
      <c r="C1000" s="56"/>
      <c r="D1000" s="56"/>
      <c r="E1000" s="56"/>
    </row>
    <row r="1001" spans="2:5" x14ac:dyDescent="0.25">
      <c r="B1001" s="73"/>
      <c r="C1001" s="56"/>
      <c r="D1001" s="56"/>
      <c r="E1001" s="56"/>
    </row>
    <row r="1002" spans="2:5" x14ac:dyDescent="0.25">
      <c r="B1002" s="73"/>
      <c r="C1002" s="56"/>
      <c r="D1002" s="56"/>
      <c r="E1002" s="56"/>
    </row>
    <row r="1003" spans="2:5" x14ac:dyDescent="0.25">
      <c r="B1003" s="73"/>
      <c r="C1003" s="56"/>
      <c r="D1003" s="56"/>
      <c r="E1003" s="56"/>
    </row>
    <row r="1004" spans="2:5" x14ac:dyDescent="0.25">
      <c r="B1004" s="73"/>
      <c r="C1004" s="56"/>
      <c r="D1004" s="56"/>
      <c r="E1004" s="56"/>
    </row>
    <row r="1005" spans="2:5" x14ac:dyDescent="0.25">
      <c r="B1005" s="73"/>
      <c r="C1005" s="56"/>
      <c r="D1005" s="56"/>
      <c r="E1005" s="56"/>
    </row>
    <row r="1006" spans="2:5" x14ac:dyDescent="0.25">
      <c r="B1006" s="73"/>
      <c r="C1006" s="56"/>
      <c r="D1006" s="56"/>
      <c r="E1006" s="56"/>
    </row>
    <row r="1007" spans="2:5" x14ac:dyDescent="0.25">
      <c r="B1007" s="73"/>
      <c r="C1007" s="56"/>
      <c r="D1007" s="56"/>
      <c r="E1007" s="56"/>
    </row>
    <row r="1008" spans="2:5" x14ac:dyDescent="0.25">
      <c r="B1008" s="73"/>
      <c r="C1008" s="56"/>
      <c r="D1008" s="56"/>
      <c r="E1008" s="56"/>
    </row>
    <row r="1009" spans="2:5" x14ac:dyDescent="0.25">
      <c r="B1009" s="73"/>
      <c r="C1009" s="56"/>
      <c r="D1009" s="56"/>
      <c r="E1009" s="56"/>
    </row>
    <row r="1010" spans="2:5" x14ac:dyDescent="0.25">
      <c r="B1010" s="73"/>
      <c r="C1010" s="56"/>
      <c r="D1010" s="56"/>
      <c r="E1010" s="56"/>
    </row>
    <row r="1011" spans="2:5" x14ac:dyDescent="0.25">
      <c r="B1011" s="73"/>
      <c r="C1011" s="56"/>
      <c r="D1011" s="56"/>
      <c r="E1011" s="56"/>
    </row>
    <row r="1012" spans="2:5" x14ac:dyDescent="0.25">
      <c r="B1012" s="73"/>
      <c r="C1012" s="56"/>
      <c r="D1012" s="56"/>
      <c r="E1012" s="56"/>
    </row>
    <row r="1013" spans="2:5" x14ac:dyDescent="0.25">
      <c r="B1013" s="73"/>
      <c r="C1013" s="56"/>
      <c r="D1013" s="56"/>
      <c r="E1013" s="56"/>
    </row>
    <row r="1014" spans="2:5" x14ac:dyDescent="0.25">
      <c r="B1014" s="73"/>
      <c r="C1014" s="56"/>
      <c r="D1014" s="56"/>
      <c r="E1014" s="56"/>
    </row>
    <row r="1015" spans="2:5" x14ac:dyDescent="0.25">
      <c r="B1015" s="73"/>
      <c r="C1015" s="56"/>
      <c r="D1015" s="56"/>
      <c r="E1015" s="56"/>
    </row>
    <row r="1016" spans="2:5" x14ac:dyDescent="0.25">
      <c r="B1016" s="73"/>
      <c r="C1016" s="56"/>
      <c r="D1016" s="56"/>
      <c r="E1016" s="56"/>
    </row>
    <row r="1017" spans="2:5" x14ac:dyDescent="0.25">
      <c r="B1017" s="73"/>
      <c r="C1017" s="56"/>
      <c r="D1017" s="56"/>
      <c r="E1017" s="56"/>
    </row>
    <row r="1018" spans="2:5" x14ac:dyDescent="0.25">
      <c r="B1018" s="73"/>
      <c r="C1018" s="56"/>
      <c r="D1018" s="56"/>
      <c r="E1018" s="56"/>
    </row>
    <row r="1019" spans="2:5" x14ac:dyDescent="0.25">
      <c r="B1019" s="73"/>
      <c r="C1019" s="56"/>
      <c r="D1019" s="56"/>
      <c r="E1019" s="56"/>
    </row>
    <row r="1020" spans="2:5" x14ac:dyDescent="0.25">
      <c r="B1020" s="73"/>
      <c r="C1020" s="56"/>
      <c r="D1020" s="56"/>
      <c r="E1020" s="56"/>
    </row>
    <row r="1021" spans="2:5" x14ac:dyDescent="0.25">
      <c r="B1021" s="73"/>
      <c r="C1021" s="56"/>
      <c r="D1021" s="56"/>
      <c r="E1021" s="56"/>
    </row>
    <row r="1022" spans="2:5" x14ac:dyDescent="0.25">
      <c r="B1022" s="73"/>
      <c r="C1022" s="56"/>
      <c r="D1022" s="56"/>
      <c r="E1022" s="56"/>
    </row>
    <row r="1023" spans="2:5" x14ac:dyDescent="0.25">
      <c r="B1023" s="73"/>
      <c r="C1023" s="56"/>
      <c r="D1023" s="56"/>
      <c r="E1023" s="56"/>
    </row>
    <row r="1024" spans="2:5" x14ac:dyDescent="0.25">
      <c r="B1024" s="73"/>
      <c r="C1024" s="56"/>
      <c r="D1024" s="56"/>
      <c r="E1024" s="56"/>
    </row>
    <row r="1025" spans="2:5" x14ac:dyDescent="0.25">
      <c r="B1025" s="73"/>
      <c r="C1025" s="56"/>
      <c r="D1025" s="56"/>
      <c r="E1025" s="56"/>
    </row>
    <row r="1026" spans="2:5" x14ac:dyDescent="0.25">
      <c r="B1026" s="73"/>
      <c r="C1026" s="56"/>
      <c r="D1026" s="56"/>
      <c r="E1026" s="56"/>
    </row>
    <row r="1027" spans="2:5" x14ac:dyDescent="0.25">
      <c r="B1027" s="73"/>
      <c r="C1027" s="56"/>
      <c r="D1027" s="56"/>
      <c r="E1027" s="56"/>
    </row>
    <row r="1028" spans="2:5" x14ac:dyDescent="0.25">
      <c r="B1028" s="73"/>
      <c r="C1028" s="56"/>
      <c r="D1028" s="56"/>
      <c r="E1028" s="56"/>
    </row>
    <row r="1029" spans="2:5" x14ac:dyDescent="0.25">
      <c r="B1029" s="73"/>
      <c r="C1029" s="56"/>
      <c r="D1029" s="56"/>
      <c r="E1029" s="56"/>
    </row>
    <row r="1030" spans="2:5" x14ac:dyDescent="0.25">
      <c r="B1030" s="73"/>
      <c r="C1030" s="56"/>
      <c r="D1030" s="56"/>
      <c r="E1030" s="56"/>
    </row>
    <row r="1031" spans="2:5" x14ac:dyDescent="0.25">
      <c r="B1031" s="73"/>
      <c r="C1031" s="56"/>
      <c r="D1031" s="56"/>
      <c r="E1031" s="56"/>
    </row>
    <row r="1032" spans="2:5" x14ac:dyDescent="0.25">
      <c r="B1032" s="73"/>
      <c r="C1032" s="56"/>
      <c r="D1032" s="56"/>
      <c r="E1032" s="56"/>
    </row>
    <row r="1033" spans="2:5" x14ac:dyDescent="0.25">
      <c r="B1033" s="73"/>
      <c r="C1033" s="56"/>
      <c r="D1033" s="56"/>
      <c r="E1033" s="56"/>
    </row>
    <row r="1034" spans="2:5" x14ac:dyDescent="0.25">
      <c r="B1034" s="73"/>
      <c r="C1034" s="56"/>
      <c r="D1034" s="56"/>
      <c r="E1034" s="56"/>
    </row>
    <row r="1035" spans="2:5" x14ac:dyDescent="0.25">
      <c r="B1035" s="73"/>
      <c r="C1035" s="56"/>
      <c r="D1035" s="56"/>
      <c r="E1035" s="56"/>
    </row>
    <row r="1036" spans="2:5" x14ac:dyDescent="0.25">
      <c r="B1036" s="73"/>
      <c r="C1036" s="56"/>
      <c r="D1036" s="56"/>
      <c r="E1036" s="56"/>
    </row>
    <row r="1037" spans="2:5" x14ac:dyDescent="0.25">
      <c r="B1037" s="73"/>
      <c r="C1037" s="56"/>
      <c r="D1037" s="56"/>
      <c r="E1037" s="56"/>
    </row>
    <row r="1038" spans="2:5" x14ac:dyDescent="0.25">
      <c r="B1038" s="73"/>
      <c r="C1038" s="56"/>
      <c r="D1038" s="56"/>
      <c r="E1038" s="56"/>
    </row>
    <row r="1039" spans="2:5" x14ac:dyDescent="0.25">
      <c r="B1039" s="73"/>
      <c r="C1039" s="56"/>
      <c r="D1039" s="56"/>
      <c r="E1039" s="56"/>
    </row>
    <row r="1040" spans="2:5" x14ac:dyDescent="0.25">
      <c r="B1040" s="73"/>
      <c r="C1040" s="56"/>
      <c r="D1040" s="56"/>
      <c r="E1040" s="56"/>
    </row>
    <row r="1041" spans="2:5" x14ac:dyDescent="0.25">
      <c r="B1041" s="73"/>
      <c r="C1041" s="56"/>
      <c r="D1041" s="56"/>
      <c r="E1041" s="56"/>
    </row>
    <row r="1042" spans="2:5" x14ac:dyDescent="0.25">
      <c r="B1042" s="73"/>
      <c r="C1042" s="56"/>
      <c r="D1042" s="56"/>
      <c r="E1042" s="56"/>
    </row>
    <row r="1043" spans="2:5" x14ac:dyDescent="0.25">
      <c r="B1043" s="73"/>
      <c r="C1043" s="56"/>
      <c r="D1043" s="56"/>
      <c r="E1043" s="56"/>
    </row>
    <row r="1044" spans="2:5" x14ac:dyDescent="0.25">
      <c r="B1044" s="73"/>
      <c r="C1044" s="56"/>
      <c r="D1044" s="56"/>
      <c r="E1044" s="56"/>
    </row>
    <row r="1045" spans="2:5" x14ac:dyDescent="0.25">
      <c r="B1045" s="73"/>
      <c r="C1045" s="56"/>
      <c r="D1045" s="56"/>
      <c r="E1045" s="56"/>
    </row>
    <row r="1046" spans="2:5" x14ac:dyDescent="0.25">
      <c r="B1046" s="73"/>
      <c r="C1046" s="56"/>
      <c r="D1046" s="56"/>
      <c r="E1046" s="56"/>
    </row>
    <row r="1047" spans="2:5" x14ac:dyDescent="0.25">
      <c r="B1047" s="73"/>
      <c r="C1047" s="56"/>
      <c r="D1047" s="56"/>
      <c r="E1047" s="56"/>
    </row>
    <row r="1048" spans="2:5" x14ac:dyDescent="0.25">
      <c r="B1048" s="73"/>
      <c r="C1048" s="56"/>
      <c r="D1048" s="56"/>
      <c r="E1048" s="56"/>
    </row>
    <row r="1049" spans="2:5" x14ac:dyDescent="0.25">
      <c r="B1049" s="73"/>
      <c r="C1049" s="56"/>
      <c r="D1049" s="56"/>
      <c r="E1049" s="56"/>
    </row>
    <row r="1050" spans="2:5" x14ac:dyDescent="0.25">
      <c r="B1050" s="73"/>
      <c r="C1050" s="56"/>
      <c r="D1050" s="56"/>
      <c r="E1050" s="56"/>
    </row>
    <row r="1051" spans="2:5" x14ac:dyDescent="0.25">
      <c r="B1051" s="73"/>
      <c r="C1051" s="56"/>
      <c r="D1051" s="56"/>
      <c r="E1051" s="56"/>
    </row>
    <row r="1052" spans="2:5" x14ac:dyDescent="0.25">
      <c r="B1052" s="73"/>
      <c r="C1052" s="56"/>
      <c r="D1052" s="56"/>
      <c r="E1052" s="56"/>
    </row>
    <row r="1053" spans="2:5" x14ac:dyDescent="0.25">
      <c r="B1053" s="73"/>
      <c r="C1053" s="56"/>
      <c r="D1053" s="56"/>
      <c r="E1053" s="56"/>
    </row>
    <row r="1054" spans="2:5" x14ac:dyDescent="0.25">
      <c r="B1054" s="73"/>
      <c r="C1054" s="56"/>
      <c r="D1054" s="56"/>
      <c r="E1054" s="56"/>
    </row>
    <row r="1055" spans="2:5" x14ac:dyDescent="0.25">
      <c r="B1055" s="73"/>
      <c r="C1055" s="56"/>
      <c r="D1055" s="56"/>
      <c r="E1055" s="56"/>
    </row>
    <row r="1056" spans="2:5" x14ac:dyDescent="0.25">
      <c r="B1056" s="73"/>
      <c r="C1056" s="56"/>
      <c r="D1056" s="56"/>
      <c r="E1056" s="56"/>
    </row>
    <row r="1057" spans="2:5" x14ac:dyDescent="0.25">
      <c r="B1057" s="73"/>
      <c r="C1057" s="56"/>
      <c r="D1057" s="56"/>
      <c r="E1057" s="56"/>
    </row>
    <row r="1058" spans="2:5" x14ac:dyDescent="0.25">
      <c r="B1058" s="73"/>
      <c r="C1058" s="56"/>
      <c r="D1058" s="56"/>
      <c r="E1058" s="56"/>
    </row>
    <row r="1059" spans="2:5" x14ac:dyDescent="0.25">
      <c r="B1059" s="73"/>
      <c r="C1059" s="56"/>
      <c r="D1059" s="56"/>
      <c r="E1059" s="56"/>
    </row>
    <row r="1060" spans="2:5" x14ac:dyDescent="0.25">
      <c r="B1060" s="73"/>
      <c r="C1060" s="56"/>
      <c r="D1060" s="56"/>
      <c r="E1060" s="56"/>
    </row>
    <row r="1061" spans="2:5" x14ac:dyDescent="0.25">
      <c r="B1061" s="73"/>
      <c r="C1061" s="56"/>
      <c r="D1061" s="56"/>
      <c r="E1061" s="56"/>
    </row>
    <row r="1062" spans="2:5" x14ac:dyDescent="0.25">
      <c r="B1062" s="73"/>
      <c r="C1062" s="56"/>
      <c r="D1062" s="56"/>
      <c r="E1062" s="56"/>
    </row>
    <row r="1063" spans="2:5" x14ac:dyDescent="0.25">
      <c r="B1063" s="73"/>
      <c r="C1063" s="56"/>
      <c r="D1063" s="56"/>
      <c r="E1063" s="56"/>
    </row>
    <row r="1064" spans="2:5" x14ac:dyDescent="0.25">
      <c r="B1064" s="73"/>
      <c r="C1064" s="56"/>
      <c r="D1064" s="56"/>
      <c r="E1064" s="56"/>
    </row>
    <row r="1065" spans="2:5" x14ac:dyDescent="0.25">
      <c r="B1065" s="73"/>
      <c r="C1065" s="56"/>
      <c r="D1065" s="56"/>
      <c r="E1065" s="56"/>
    </row>
    <row r="1066" spans="2:5" x14ac:dyDescent="0.25">
      <c r="B1066" s="73"/>
      <c r="C1066" s="56"/>
      <c r="D1066" s="56"/>
      <c r="E1066" s="56"/>
    </row>
    <row r="1067" spans="2:5" x14ac:dyDescent="0.25">
      <c r="B1067" s="73"/>
      <c r="C1067" s="56"/>
      <c r="D1067" s="56"/>
      <c r="E1067" s="56"/>
    </row>
    <row r="1068" spans="2:5" x14ac:dyDescent="0.25">
      <c r="B1068" s="73"/>
      <c r="C1068" s="56"/>
      <c r="D1068" s="56"/>
      <c r="E1068" s="56"/>
    </row>
    <row r="1069" spans="2:5" x14ac:dyDescent="0.25">
      <c r="B1069" s="73"/>
      <c r="C1069" s="56"/>
      <c r="D1069" s="56"/>
      <c r="E1069" s="56"/>
    </row>
    <row r="1070" spans="2:5" x14ac:dyDescent="0.25">
      <c r="B1070" s="73"/>
      <c r="C1070" s="56"/>
      <c r="D1070" s="56"/>
      <c r="E1070" s="56"/>
    </row>
    <row r="1071" spans="2:5" x14ac:dyDescent="0.25">
      <c r="B1071" s="73"/>
      <c r="C1071" s="56"/>
      <c r="D1071" s="56"/>
      <c r="E1071" s="56"/>
    </row>
    <row r="1072" spans="2:5" x14ac:dyDescent="0.25">
      <c r="B1072" s="73"/>
      <c r="C1072" s="56"/>
      <c r="D1072" s="56"/>
      <c r="E1072" s="56"/>
    </row>
    <row r="1073" spans="2:5" x14ac:dyDescent="0.25">
      <c r="B1073" s="73"/>
      <c r="C1073" s="56"/>
      <c r="D1073" s="56"/>
      <c r="E1073" s="56"/>
    </row>
    <row r="1074" spans="2:5" x14ac:dyDescent="0.25">
      <c r="B1074" s="73"/>
      <c r="C1074" s="56"/>
      <c r="D1074" s="56"/>
      <c r="E1074" s="56"/>
    </row>
    <row r="1075" spans="2:5" x14ac:dyDescent="0.25">
      <c r="B1075" s="73"/>
      <c r="C1075" s="56"/>
      <c r="D1075" s="56"/>
      <c r="E1075" s="56"/>
    </row>
    <row r="1076" spans="2:5" x14ac:dyDescent="0.25">
      <c r="B1076" s="73"/>
      <c r="C1076" s="56"/>
      <c r="D1076" s="56"/>
      <c r="E1076" s="56"/>
    </row>
    <row r="1077" spans="2:5" x14ac:dyDescent="0.25">
      <c r="B1077" s="73"/>
      <c r="C1077" s="56"/>
      <c r="D1077" s="56"/>
      <c r="E1077" s="56"/>
    </row>
    <row r="1078" spans="2:5" x14ac:dyDescent="0.25">
      <c r="B1078" s="73"/>
      <c r="C1078" s="56"/>
      <c r="D1078" s="56"/>
      <c r="E1078" s="56"/>
    </row>
    <row r="1079" spans="2:5" x14ac:dyDescent="0.25">
      <c r="B1079" s="73"/>
      <c r="C1079" s="56"/>
      <c r="D1079" s="56"/>
      <c r="E1079" s="56"/>
    </row>
    <row r="1080" spans="2:5" x14ac:dyDescent="0.25">
      <c r="B1080" s="73"/>
      <c r="C1080" s="56"/>
      <c r="D1080" s="56"/>
      <c r="E1080" s="56"/>
    </row>
    <row r="1081" spans="2:5" x14ac:dyDescent="0.25">
      <c r="B1081" s="73"/>
      <c r="C1081" s="56"/>
      <c r="D1081" s="56"/>
      <c r="E1081" s="56"/>
    </row>
    <row r="1082" spans="2:5" x14ac:dyDescent="0.25">
      <c r="B1082" s="73"/>
      <c r="C1082" s="56"/>
      <c r="D1082" s="56"/>
      <c r="E1082" s="56"/>
    </row>
    <row r="1083" spans="2:5" x14ac:dyDescent="0.25">
      <c r="B1083" s="73"/>
      <c r="C1083" s="56"/>
      <c r="D1083" s="56"/>
      <c r="E1083" s="56"/>
    </row>
    <row r="1084" spans="2:5" x14ac:dyDescent="0.25">
      <c r="B1084" s="73"/>
      <c r="C1084" s="56"/>
      <c r="D1084" s="56"/>
      <c r="E1084" s="56"/>
    </row>
    <row r="1085" spans="2:5" x14ac:dyDescent="0.25">
      <c r="B1085" s="73"/>
      <c r="C1085" s="56"/>
      <c r="D1085" s="56"/>
      <c r="E1085" s="56"/>
    </row>
    <row r="1086" spans="2:5" x14ac:dyDescent="0.25">
      <c r="B1086" s="73"/>
      <c r="C1086" s="56"/>
      <c r="D1086" s="56"/>
      <c r="E1086" s="56"/>
    </row>
    <row r="1087" spans="2:5" x14ac:dyDescent="0.25">
      <c r="B1087" s="73"/>
      <c r="C1087" s="56"/>
      <c r="D1087" s="56"/>
      <c r="E1087" s="56"/>
    </row>
    <row r="1088" spans="2:5" x14ac:dyDescent="0.25">
      <c r="B1088" s="73"/>
      <c r="C1088" s="56"/>
      <c r="D1088" s="56"/>
      <c r="E1088" s="56"/>
    </row>
    <row r="1089" spans="2:5" x14ac:dyDescent="0.25">
      <c r="B1089" s="73"/>
      <c r="C1089" s="56"/>
      <c r="D1089" s="56"/>
      <c r="E1089" s="56"/>
    </row>
    <row r="1090" spans="2:5" x14ac:dyDescent="0.25">
      <c r="B1090" s="73"/>
      <c r="C1090" s="56"/>
      <c r="D1090" s="56"/>
      <c r="E1090" s="56"/>
    </row>
    <row r="1091" spans="2:5" x14ac:dyDescent="0.25">
      <c r="B1091" s="73"/>
      <c r="C1091" s="56"/>
      <c r="D1091" s="56"/>
      <c r="E1091" s="56"/>
    </row>
    <row r="1092" spans="2:5" x14ac:dyDescent="0.25">
      <c r="B1092" s="73"/>
      <c r="C1092" s="56"/>
      <c r="D1092" s="56"/>
      <c r="E1092" s="56"/>
    </row>
    <row r="1093" spans="2:5" x14ac:dyDescent="0.25">
      <c r="B1093" s="73"/>
      <c r="C1093" s="56"/>
      <c r="D1093" s="56"/>
      <c r="E1093" s="56"/>
    </row>
    <row r="1094" spans="2:5" x14ac:dyDescent="0.25">
      <c r="B1094" s="73"/>
      <c r="C1094" s="56"/>
      <c r="D1094" s="56"/>
      <c r="E1094" s="56"/>
    </row>
    <row r="1095" spans="2:5" x14ac:dyDescent="0.25">
      <c r="B1095" s="73"/>
      <c r="C1095" s="56"/>
      <c r="D1095" s="56"/>
      <c r="E1095" s="56"/>
    </row>
    <row r="1096" spans="2:5" x14ac:dyDescent="0.25">
      <c r="B1096" s="73"/>
      <c r="C1096" s="56"/>
      <c r="D1096" s="56"/>
      <c r="E1096" s="56"/>
    </row>
    <row r="1097" spans="2:5" x14ac:dyDescent="0.25">
      <c r="B1097" s="73"/>
      <c r="C1097" s="56"/>
      <c r="D1097" s="56"/>
      <c r="E1097" s="56"/>
    </row>
    <row r="1098" spans="2:5" x14ac:dyDescent="0.25">
      <c r="B1098" s="73"/>
      <c r="C1098" s="56"/>
      <c r="D1098" s="56"/>
      <c r="E1098" s="56"/>
    </row>
    <row r="1099" spans="2:5" x14ac:dyDescent="0.25">
      <c r="B1099" s="73"/>
      <c r="C1099" s="56"/>
      <c r="D1099" s="56"/>
      <c r="E1099" s="56"/>
    </row>
    <row r="1100" spans="2:5" x14ac:dyDescent="0.25">
      <c r="B1100" s="73"/>
      <c r="C1100" s="56"/>
      <c r="D1100" s="56"/>
      <c r="E1100" s="56"/>
    </row>
    <row r="1101" spans="2:5" x14ac:dyDescent="0.25">
      <c r="B1101" s="73"/>
      <c r="C1101" s="56"/>
      <c r="D1101" s="56"/>
      <c r="E1101" s="56"/>
    </row>
    <row r="1102" spans="2:5" x14ac:dyDescent="0.25">
      <c r="B1102" s="73"/>
      <c r="C1102" s="56"/>
      <c r="D1102" s="56"/>
      <c r="E1102" s="56"/>
    </row>
    <row r="1103" spans="2:5" x14ac:dyDescent="0.25">
      <c r="B1103" s="73"/>
      <c r="C1103" s="56"/>
      <c r="D1103" s="56"/>
      <c r="E1103" s="56"/>
    </row>
    <row r="1104" spans="2:5" x14ac:dyDescent="0.25">
      <c r="B1104" s="73"/>
      <c r="C1104" s="56"/>
      <c r="D1104" s="56"/>
      <c r="E1104" s="56"/>
    </row>
    <row r="1105" spans="2:5" x14ac:dyDescent="0.25">
      <c r="B1105" s="73"/>
      <c r="C1105" s="56"/>
      <c r="D1105" s="56"/>
      <c r="E1105" s="56"/>
    </row>
    <row r="1106" spans="2:5" x14ac:dyDescent="0.25">
      <c r="B1106" s="73"/>
      <c r="C1106" s="56"/>
      <c r="D1106" s="56"/>
      <c r="E1106" s="56"/>
    </row>
    <row r="1107" spans="2:5" x14ac:dyDescent="0.25">
      <c r="B1107" s="73"/>
      <c r="C1107" s="56"/>
      <c r="D1107" s="56"/>
      <c r="E1107" s="56"/>
    </row>
    <row r="1108" spans="2:5" x14ac:dyDescent="0.25">
      <c r="B1108" s="73"/>
      <c r="C1108" s="56"/>
      <c r="D1108" s="56"/>
      <c r="E1108" s="56"/>
    </row>
    <row r="1109" spans="2:5" x14ac:dyDescent="0.25">
      <c r="B1109" s="73"/>
      <c r="C1109" s="56"/>
      <c r="D1109" s="56"/>
      <c r="E1109" s="56"/>
    </row>
    <row r="1110" spans="2:5" x14ac:dyDescent="0.25">
      <c r="B1110" s="73"/>
      <c r="C1110" s="56"/>
      <c r="D1110" s="56"/>
      <c r="E1110" s="56"/>
    </row>
    <row r="1111" spans="2:5" x14ac:dyDescent="0.25">
      <c r="B1111" s="73"/>
      <c r="C1111" s="56"/>
      <c r="D1111" s="56"/>
      <c r="E1111" s="56"/>
    </row>
    <row r="1112" spans="2:5" x14ac:dyDescent="0.25">
      <c r="B1112" s="73"/>
      <c r="C1112" s="56"/>
      <c r="D1112" s="56"/>
      <c r="E1112" s="56"/>
    </row>
    <row r="1113" spans="2:5" x14ac:dyDescent="0.25">
      <c r="B1113" s="73"/>
      <c r="C1113" s="56"/>
      <c r="D1113" s="56"/>
      <c r="E1113" s="56"/>
    </row>
    <row r="1114" spans="2:5" x14ac:dyDescent="0.25">
      <c r="B1114" s="73"/>
      <c r="C1114" s="56"/>
      <c r="D1114" s="56"/>
      <c r="E1114" s="56"/>
    </row>
    <row r="1115" spans="2:5" x14ac:dyDescent="0.25">
      <c r="B1115" s="73"/>
      <c r="C1115" s="56"/>
      <c r="D1115" s="56"/>
      <c r="E1115" s="56"/>
    </row>
    <row r="1116" spans="2:5" x14ac:dyDescent="0.25">
      <c r="B1116" s="73"/>
      <c r="C1116" s="56"/>
      <c r="D1116" s="56"/>
      <c r="E1116" s="56"/>
    </row>
    <row r="1117" spans="2:5" x14ac:dyDescent="0.25">
      <c r="B1117" s="73"/>
      <c r="C1117" s="56"/>
      <c r="D1117" s="56"/>
      <c r="E1117" s="56"/>
    </row>
    <row r="1118" spans="2:5" x14ac:dyDescent="0.25">
      <c r="B1118" s="73"/>
      <c r="C1118" s="56"/>
      <c r="D1118" s="56"/>
      <c r="E1118" s="56"/>
    </row>
    <row r="1119" spans="2:5" x14ac:dyDescent="0.25">
      <c r="B1119" s="73"/>
      <c r="C1119" s="56"/>
      <c r="D1119" s="56"/>
      <c r="E1119" s="56"/>
    </row>
    <row r="1120" spans="2:5" x14ac:dyDescent="0.25">
      <c r="B1120" s="73"/>
      <c r="C1120" s="56"/>
      <c r="D1120" s="56"/>
      <c r="E1120" s="56"/>
    </row>
    <row r="1121" spans="2:5" x14ac:dyDescent="0.25">
      <c r="B1121" s="73"/>
      <c r="C1121" s="56"/>
      <c r="D1121" s="56"/>
      <c r="E1121" s="56"/>
    </row>
    <row r="1122" spans="2:5" x14ac:dyDescent="0.25">
      <c r="B1122" s="73"/>
      <c r="C1122" s="56"/>
      <c r="D1122" s="56"/>
      <c r="E1122" s="56"/>
    </row>
    <row r="1123" spans="2:5" x14ac:dyDescent="0.25">
      <c r="B1123" s="73"/>
      <c r="C1123" s="56"/>
      <c r="D1123" s="56"/>
      <c r="E1123" s="56"/>
    </row>
    <row r="1124" spans="2:5" x14ac:dyDescent="0.25">
      <c r="B1124" s="73"/>
      <c r="C1124" s="56"/>
      <c r="D1124" s="56"/>
      <c r="E1124" s="56"/>
    </row>
    <row r="1125" spans="2:5" x14ac:dyDescent="0.25">
      <c r="B1125" s="73"/>
      <c r="C1125" s="56"/>
      <c r="D1125" s="56"/>
      <c r="E1125" s="56"/>
    </row>
    <row r="1126" spans="2:5" x14ac:dyDescent="0.25">
      <c r="B1126" s="73"/>
      <c r="C1126" s="56"/>
      <c r="D1126" s="56"/>
      <c r="E1126" s="56"/>
    </row>
    <row r="1127" spans="2:5" x14ac:dyDescent="0.25">
      <c r="B1127" s="73"/>
      <c r="C1127" s="56"/>
      <c r="D1127" s="56"/>
      <c r="E1127" s="56"/>
    </row>
    <row r="1128" spans="2:5" x14ac:dyDescent="0.25">
      <c r="B1128" s="73"/>
      <c r="C1128" s="56"/>
      <c r="D1128" s="56"/>
      <c r="E1128" s="56"/>
    </row>
    <row r="1129" spans="2:5" x14ac:dyDescent="0.25">
      <c r="B1129" s="73"/>
      <c r="C1129" s="56"/>
      <c r="D1129" s="56"/>
      <c r="E1129" s="56"/>
    </row>
    <row r="1130" spans="2:5" x14ac:dyDescent="0.25">
      <c r="B1130" s="73"/>
      <c r="C1130" s="56"/>
      <c r="D1130" s="56"/>
      <c r="E1130" s="56"/>
    </row>
    <row r="1131" spans="2:5" x14ac:dyDescent="0.25">
      <c r="B1131" s="73"/>
      <c r="C1131" s="56"/>
      <c r="D1131" s="56"/>
      <c r="E1131" s="56"/>
    </row>
    <row r="1132" spans="2:5" x14ac:dyDescent="0.25">
      <c r="B1132" s="73"/>
      <c r="C1132" s="56"/>
      <c r="D1132" s="56"/>
      <c r="E1132" s="56"/>
    </row>
    <row r="1133" spans="2:5" x14ac:dyDescent="0.25">
      <c r="B1133" s="73"/>
      <c r="C1133" s="56"/>
      <c r="D1133" s="56"/>
      <c r="E1133" s="56"/>
    </row>
    <row r="1134" spans="2:5" x14ac:dyDescent="0.25">
      <c r="B1134" s="73"/>
      <c r="C1134" s="56"/>
      <c r="D1134" s="56"/>
      <c r="E1134" s="56"/>
    </row>
    <row r="1135" spans="2:5" x14ac:dyDescent="0.25">
      <c r="B1135" s="73"/>
      <c r="C1135" s="56"/>
      <c r="D1135" s="56"/>
      <c r="E1135" s="56"/>
    </row>
    <row r="1136" spans="2:5" x14ac:dyDescent="0.25">
      <c r="B1136" s="73"/>
      <c r="C1136" s="56"/>
      <c r="D1136" s="56"/>
      <c r="E1136" s="56"/>
    </row>
    <row r="1137" spans="2:5" x14ac:dyDescent="0.25">
      <c r="B1137" s="73"/>
      <c r="C1137" s="56"/>
      <c r="D1137" s="56"/>
      <c r="E1137" s="56"/>
    </row>
  </sheetData>
  <mergeCells count="12">
    <mergeCell ref="B137:B138"/>
    <mergeCell ref="D137:D138"/>
    <mergeCell ref="B164:B165"/>
    <mergeCell ref="D164:D165"/>
    <mergeCell ref="B189:B190"/>
    <mergeCell ref="D189:D190"/>
    <mergeCell ref="B3:B4"/>
    <mergeCell ref="D3:D4"/>
    <mergeCell ref="B41:B42"/>
    <mergeCell ref="D41:D42"/>
    <mergeCell ref="B87:B88"/>
    <mergeCell ref="D87:D88"/>
  </mergeCells>
  <hyperlinks>
    <hyperlink ref="A1" location="Contents!A1" display="Contents" xr:uid="{E142C3E5-2364-468B-8B49-74694011FBD1}"/>
  </hyperlinks>
  <printOptions horizontalCentered="1"/>
  <pageMargins left="0.70866141732283472" right="0.70866141732283472" top="0.74803149606299213" bottom="0.74803149606299213" header="0.31496062992125984" footer="0.31496062992125984"/>
  <pageSetup paperSize="9" scale="78" fitToHeight="13" orientation="landscape" r:id="rId1"/>
  <headerFooter>
    <oddHeader>&amp;LFDM Group&amp;RBusiness Excel</oddHeader>
    <oddFooter>&amp;LMarket Disciple&amp;CProject Brief&amp;RPage &amp;P of &amp;N</oddFooter>
  </headerFooter>
  <rowBreaks count="1" manualBreakCount="1">
    <brk id="57"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2581C-0DAE-480D-BFA6-00871ECAEC60}">
  <sheetPr codeName="Sheet8">
    <tabColor rgb="FF9EC23C"/>
  </sheetPr>
  <dimension ref="A1:E1110"/>
  <sheetViews>
    <sheetView topLeftCell="A184" zoomScale="90" zoomScaleNormal="90" workbookViewId="0">
      <selection activeCell="D33" sqref="D33"/>
    </sheetView>
  </sheetViews>
  <sheetFormatPr defaultRowHeight="15" x14ac:dyDescent="0.25"/>
  <cols>
    <col min="1" max="1" width="9.140625" style="1" customWidth="1"/>
    <col min="2" max="2" width="23.5703125" style="66" customWidth="1"/>
    <col min="3" max="3" width="3.7109375" style="1" customWidth="1"/>
    <col min="4" max="4" width="119.7109375" style="1" customWidth="1"/>
    <col min="5" max="5" width="3.7109375" style="1" customWidth="1"/>
    <col min="6" max="16384" width="9.140625" style="1"/>
  </cols>
  <sheetData>
    <row r="1" spans="1:5" ht="18.75" x14ac:dyDescent="0.3">
      <c r="A1" s="16" t="s">
        <v>2</v>
      </c>
    </row>
    <row r="2" spans="1:5" ht="18.75" x14ac:dyDescent="0.3">
      <c r="A2" s="17"/>
    </row>
    <row r="3" spans="1:5" ht="15" customHeight="1" x14ac:dyDescent="0.25">
      <c r="B3" s="95" t="s">
        <v>3</v>
      </c>
      <c r="C3" s="19"/>
      <c r="D3" s="97" t="s">
        <v>10</v>
      </c>
      <c r="E3" s="20"/>
    </row>
    <row r="4" spans="1:5" ht="15" customHeight="1" x14ac:dyDescent="0.25">
      <c r="B4" s="96"/>
      <c r="C4" s="21"/>
      <c r="D4" s="98"/>
      <c r="E4" s="22"/>
    </row>
    <row r="5" spans="1:5" ht="15" customHeight="1" x14ac:dyDescent="0.25">
      <c r="D5" s="18"/>
    </row>
    <row r="6" spans="1:5" x14ac:dyDescent="0.25">
      <c r="D6" s="18"/>
    </row>
    <row r="7" spans="1:5" ht="12.95" customHeight="1" x14ac:dyDescent="0.25">
      <c r="B7" s="64"/>
      <c r="C7" s="24"/>
      <c r="D7" s="25"/>
      <c r="E7" s="26"/>
    </row>
    <row r="8" spans="1:5" ht="100.5" customHeight="1" x14ac:dyDescent="0.25">
      <c r="B8" s="30" t="s">
        <v>11</v>
      </c>
      <c r="C8" s="27"/>
      <c r="D8" s="31" t="s">
        <v>36</v>
      </c>
      <c r="E8" s="28"/>
    </row>
    <row r="9" spans="1:5" ht="26.25" x14ac:dyDescent="0.3">
      <c r="B9" s="23"/>
      <c r="C9" s="27"/>
      <c r="D9" s="36"/>
      <c r="E9" s="28"/>
    </row>
    <row r="10" spans="1:5" ht="56.25" x14ac:dyDescent="0.3">
      <c r="B10" s="76" t="str">
        <f>$B$8</f>
        <v>Scenario</v>
      </c>
      <c r="C10" s="27"/>
      <c r="D10" s="32" t="s">
        <v>39</v>
      </c>
      <c r="E10" s="28"/>
    </row>
    <row r="11" spans="1:5" ht="18.75" x14ac:dyDescent="0.25">
      <c r="B11" s="30"/>
      <c r="C11" s="33"/>
      <c r="D11" s="31"/>
      <c r="E11" s="28"/>
    </row>
    <row r="12" spans="1:5" ht="77.25" customHeight="1" x14ac:dyDescent="0.25">
      <c r="B12" s="76" t="str">
        <f>$B$8</f>
        <v>Scenario</v>
      </c>
      <c r="C12" s="33"/>
      <c r="D12" s="31" t="s">
        <v>116</v>
      </c>
      <c r="E12" s="28"/>
    </row>
    <row r="13" spans="1:5" ht="12.95" customHeight="1" x14ac:dyDescent="0.25">
      <c r="B13" s="65"/>
      <c r="C13" s="34"/>
      <c r="D13" s="35"/>
      <c r="E13" s="29"/>
    </row>
    <row r="14" spans="1:5" ht="18.75" x14ac:dyDescent="0.3">
      <c r="B14" s="67"/>
      <c r="C14" s="36"/>
      <c r="D14" s="36"/>
    </row>
    <row r="15" spans="1:5" ht="18.75" x14ac:dyDescent="0.25">
      <c r="B15" s="68"/>
      <c r="C15" s="40"/>
      <c r="D15" s="40"/>
    </row>
    <row r="16" spans="1:5" ht="18.75" x14ac:dyDescent="0.3">
      <c r="B16" s="69"/>
      <c r="C16" s="37"/>
      <c r="D16" s="45"/>
      <c r="E16" s="42"/>
    </row>
    <row r="17" spans="2:5" ht="93.75" x14ac:dyDescent="0.25">
      <c r="B17" s="30" t="s">
        <v>16</v>
      </c>
      <c r="C17" s="38"/>
      <c r="D17" s="57" t="s">
        <v>43</v>
      </c>
      <c r="E17" s="43"/>
    </row>
    <row r="18" spans="2:5" ht="18.75" x14ac:dyDescent="0.25">
      <c r="B18" s="30"/>
      <c r="C18" s="38"/>
      <c r="D18" s="57"/>
      <c r="E18" s="43"/>
    </row>
    <row r="19" spans="2:5" ht="39.75" customHeight="1" x14ac:dyDescent="0.25">
      <c r="B19" s="76" t="str">
        <f>$B$17</f>
        <v>Principles</v>
      </c>
      <c r="C19" s="38"/>
      <c r="D19" s="57" t="s">
        <v>89</v>
      </c>
      <c r="E19" s="43"/>
    </row>
    <row r="20" spans="2:5" ht="18.75" x14ac:dyDescent="0.25">
      <c r="B20" s="76"/>
      <c r="C20" s="38"/>
      <c r="D20" s="88"/>
      <c r="E20" s="43"/>
    </row>
    <row r="21" spans="2:5" ht="18.75" x14ac:dyDescent="0.25">
      <c r="B21" s="76"/>
      <c r="C21" s="38"/>
      <c r="D21" s="57" t="s">
        <v>57</v>
      </c>
      <c r="E21" s="43"/>
    </row>
    <row r="22" spans="2:5" ht="18.75" x14ac:dyDescent="0.25">
      <c r="B22" s="65"/>
      <c r="C22" s="39"/>
      <c r="D22" s="46"/>
      <c r="E22" s="44"/>
    </row>
    <row r="23" spans="2:5" ht="18.75" x14ac:dyDescent="0.25">
      <c r="B23" s="70"/>
      <c r="C23" s="52"/>
      <c r="D23" s="58"/>
      <c r="E23" s="59"/>
    </row>
    <row r="24" spans="2:5" ht="18.75" x14ac:dyDescent="0.3">
      <c r="B24" s="67"/>
      <c r="C24" s="36"/>
      <c r="D24" s="36"/>
    </row>
    <row r="25" spans="2:5" ht="18.75" x14ac:dyDescent="0.3">
      <c r="B25" s="69"/>
      <c r="C25" s="37"/>
      <c r="D25" s="45"/>
      <c r="E25" s="42"/>
    </row>
    <row r="26" spans="2:5" ht="58.5" customHeight="1" x14ac:dyDescent="0.25">
      <c r="B26" s="30" t="s">
        <v>12</v>
      </c>
      <c r="C26" s="38"/>
      <c r="D26" s="41" t="s">
        <v>87</v>
      </c>
      <c r="E26" s="43"/>
    </row>
    <row r="27" spans="2:5" ht="18.75" x14ac:dyDescent="0.25">
      <c r="B27" s="30"/>
      <c r="C27" s="38"/>
      <c r="D27" s="41"/>
      <c r="E27" s="43"/>
    </row>
    <row r="28" spans="2:5" ht="37.5" x14ac:dyDescent="0.25">
      <c r="B28" s="76" t="str">
        <f>$B$26</f>
        <v>Guidelines</v>
      </c>
      <c r="C28" s="38"/>
      <c r="D28" s="41" t="s">
        <v>90</v>
      </c>
      <c r="E28" s="43"/>
    </row>
    <row r="29" spans="2:5" ht="18.75" x14ac:dyDescent="0.25">
      <c r="B29" s="30"/>
      <c r="C29" s="38"/>
      <c r="D29" s="41"/>
      <c r="E29" s="43"/>
    </row>
    <row r="30" spans="2:5" ht="18.75" x14ac:dyDescent="0.25">
      <c r="B30" s="76" t="str">
        <f>$B$26</f>
        <v>Guidelines</v>
      </c>
      <c r="C30" s="38"/>
      <c r="D30" s="74"/>
      <c r="E30" s="43"/>
    </row>
    <row r="31" spans="2:5" ht="18.75" x14ac:dyDescent="0.25">
      <c r="B31" s="65"/>
      <c r="C31" s="39"/>
      <c r="D31" s="46"/>
      <c r="E31" s="44"/>
    </row>
    <row r="32" spans="2:5" ht="18.75" x14ac:dyDescent="0.25">
      <c r="B32" s="68"/>
      <c r="C32" s="40"/>
      <c r="D32" s="40"/>
    </row>
    <row r="33" spans="2:5" ht="18.75" x14ac:dyDescent="0.25">
      <c r="B33" s="68"/>
      <c r="C33" s="40"/>
      <c r="D33" s="40"/>
    </row>
    <row r="34" spans="2:5" ht="18.75" x14ac:dyDescent="0.3">
      <c r="B34" s="69"/>
      <c r="C34" s="37"/>
      <c r="D34" s="45"/>
      <c r="E34" s="42"/>
    </row>
    <row r="35" spans="2:5" ht="37.5" x14ac:dyDescent="0.25">
      <c r="B35" s="30" t="s">
        <v>14</v>
      </c>
      <c r="C35" s="38"/>
      <c r="D35" s="57" t="s">
        <v>117</v>
      </c>
      <c r="E35" s="43"/>
    </row>
    <row r="36" spans="2:5" ht="18.75" x14ac:dyDescent="0.25">
      <c r="B36" s="30"/>
      <c r="C36" s="38"/>
      <c r="D36" s="41"/>
      <c r="E36" s="43"/>
    </row>
    <row r="37" spans="2:5" ht="18.75" x14ac:dyDescent="0.25">
      <c r="B37" s="76" t="str">
        <f>$B$35</f>
        <v>Files</v>
      </c>
      <c r="C37" s="38"/>
      <c r="D37" s="41" t="s">
        <v>92</v>
      </c>
      <c r="E37" s="43"/>
    </row>
    <row r="38" spans="2:5" ht="18.75" x14ac:dyDescent="0.25">
      <c r="B38" s="65"/>
      <c r="C38" s="39"/>
      <c r="D38" s="46"/>
      <c r="E38" s="44"/>
    </row>
    <row r="39" spans="2:5" ht="18.75" x14ac:dyDescent="0.25">
      <c r="B39" s="70"/>
      <c r="C39" s="52"/>
      <c r="D39" s="58"/>
      <c r="E39" s="59"/>
    </row>
    <row r="40" spans="2:5" ht="18.75" x14ac:dyDescent="0.25">
      <c r="B40" s="71"/>
      <c r="C40" s="41"/>
      <c r="D40" s="41"/>
      <c r="E40" s="18"/>
    </row>
    <row r="41" spans="2:5" ht="15" customHeight="1" x14ac:dyDescent="0.25">
      <c r="B41" s="99" t="s">
        <v>22</v>
      </c>
      <c r="C41" s="47"/>
      <c r="D41" s="101" t="s">
        <v>13</v>
      </c>
      <c r="E41" s="48"/>
    </row>
    <row r="42" spans="2:5" ht="15" customHeight="1" x14ac:dyDescent="0.25">
      <c r="B42" s="100"/>
      <c r="C42" s="49"/>
      <c r="D42" s="102"/>
      <c r="E42" s="50"/>
    </row>
    <row r="43" spans="2:5" ht="18.75" x14ac:dyDescent="0.25">
      <c r="B43" s="68"/>
      <c r="C43" s="40"/>
      <c r="D43" s="40"/>
    </row>
    <row r="44" spans="2:5" ht="18.75" x14ac:dyDescent="0.25">
      <c r="B44" s="72"/>
      <c r="C44" s="51"/>
      <c r="D44" s="52"/>
      <c r="E44" s="53"/>
    </row>
    <row r="45" spans="2:5" ht="78" customHeight="1" x14ac:dyDescent="0.25">
      <c r="B45" s="30"/>
      <c r="C45" s="38"/>
      <c r="D45" s="75" t="s">
        <v>131</v>
      </c>
      <c r="E45" s="54"/>
    </row>
    <row r="46" spans="2:5" ht="18.75" x14ac:dyDescent="0.25">
      <c r="B46" s="30"/>
      <c r="C46" s="38"/>
      <c r="D46" s="41"/>
      <c r="E46" s="54"/>
    </row>
    <row r="47" spans="2:5" ht="18.75" x14ac:dyDescent="0.25">
      <c r="B47" s="60" t="s">
        <v>17</v>
      </c>
      <c r="C47" s="61"/>
      <c r="D47" s="62" t="s">
        <v>15</v>
      </c>
      <c r="E47" s="63"/>
    </row>
    <row r="48" spans="2:5" ht="18.75" x14ac:dyDescent="0.25">
      <c r="B48" s="30"/>
      <c r="C48" s="38"/>
      <c r="D48" s="41"/>
      <c r="E48" s="54"/>
    </row>
    <row r="49" spans="2:5" ht="18.75" x14ac:dyDescent="0.25">
      <c r="B49" s="30" t="s">
        <v>18</v>
      </c>
      <c r="C49" s="38"/>
      <c r="D49" s="41" t="s">
        <v>40</v>
      </c>
      <c r="E49" s="54"/>
    </row>
    <row r="50" spans="2:5" ht="18.75" x14ac:dyDescent="0.25">
      <c r="B50" s="30"/>
      <c r="C50" s="38"/>
      <c r="D50" s="41"/>
      <c r="E50" s="54"/>
    </row>
    <row r="51" spans="2:5" ht="96.75" customHeight="1" x14ac:dyDescent="0.25">
      <c r="B51" s="77" t="s">
        <v>19</v>
      </c>
      <c r="C51" s="78"/>
      <c r="D51" s="79" t="s">
        <v>99</v>
      </c>
      <c r="E51" s="80"/>
    </row>
    <row r="52" spans="2:5" ht="18.75" x14ac:dyDescent="0.25">
      <c r="B52" s="81"/>
      <c r="C52" s="82"/>
      <c r="D52" s="83"/>
      <c r="E52" s="84"/>
    </row>
    <row r="53" spans="2:5" ht="212.25" customHeight="1" x14ac:dyDescent="0.25">
      <c r="B53" s="30" t="s">
        <v>44</v>
      </c>
      <c r="C53" s="38"/>
      <c r="D53" s="41" t="s">
        <v>94</v>
      </c>
      <c r="E53" s="54"/>
    </row>
    <row r="54" spans="2:5" ht="18.75" x14ac:dyDescent="0.25">
      <c r="B54" s="30"/>
      <c r="C54" s="38"/>
      <c r="D54" s="41"/>
      <c r="E54" s="54"/>
    </row>
    <row r="55" spans="2:5" ht="18.75" x14ac:dyDescent="0.25">
      <c r="B55" s="76" t="str">
        <f>$B$53</f>
        <v>Historic Data</v>
      </c>
      <c r="C55" s="38"/>
      <c r="D55" s="41" t="s">
        <v>61</v>
      </c>
      <c r="E55" s="54"/>
    </row>
    <row r="56" spans="2:5" ht="18.75" x14ac:dyDescent="0.25">
      <c r="B56" s="30"/>
      <c r="C56" s="38"/>
      <c r="D56" s="41"/>
      <c r="E56" s="54"/>
    </row>
    <row r="57" spans="2:5" ht="18.75" x14ac:dyDescent="0.25">
      <c r="B57" s="76" t="str">
        <f>$B$53</f>
        <v>Historic Data</v>
      </c>
      <c r="C57" s="38"/>
      <c r="D57" s="41" t="str">
        <f ca="1">"Add filters to all column headings up to and including December "&amp;YEAR(TODAY())-1&amp;" so users can filter when required."</f>
        <v>Add filters to all column headings up to and including December 2021 so users can filter when required.</v>
      </c>
      <c r="E57" s="54"/>
    </row>
    <row r="58" spans="2:5" ht="18.75" x14ac:dyDescent="0.25">
      <c r="B58" s="30"/>
      <c r="C58" s="38"/>
      <c r="D58" s="41"/>
      <c r="E58" s="54"/>
    </row>
    <row r="59" spans="2:5" ht="77.25" customHeight="1" x14ac:dyDescent="0.25">
      <c r="B59" s="77" t="s">
        <v>30</v>
      </c>
      <c r="C59" s="78"/>
      <c r="D59" s="79" t="s">
        <v>132</v>
      </c>
      <c r="E59" s="80"/>
    </row>
    <row r="60" spans="2:5" ht="18.75" x14ac:dyDescent="0.25">
      <c r="B60" s="81"/>
      <c r="C60" s="82"/>
      <c r="D60" s="83"/>
      <c r="E60" s="84"/>
    </row>
    <row r="61" spans="2:5" ht="58.5" customHeight="1" x14ac:dyDescent="0.25">
      <c r="B61" s="30" t="s">
        <v>31</v>
      </c>
      <c r="C61" s="38"/>
      <c r="D61" s="74" t="s">
        <v>133</v>
      </c>
      <c r="E61" s="54"/>
    </row>
    <row r="62" spans="2:5" ht="18.75" x14ac:dyDescent="0.25">
      <c r="B62" s="30"/>
      <c r="C62" s="38"/>
      <c r="D62" s="41"/>
      <c r="E62" s="54"/>
    </row>
    <row r="63" spans="2:5" ht="18.75" x14ac:dyDescent="0.25">
      <c r="B63" s="76" t="str">
        <f>$B$61</f>
        <v>Summary</v>
      </c>
      <c r="C63" s="38"/>
      <c r="D63" s="41" t="s">
        <v>45</v>
      </c>
      <c r="E63" s="54"/>
    </row>
    <row r="64" spans="2:5" ht="18.75" x14ac:dyDescent="0.25">
      <c r="B64" s="30"/>
      <c r="C64" s="38"/>
      <c r="D64" s="41" t="str">
        <f ca="1">"&gt;&gt; The Actuals represent the three historic years from "&amp;YEAR(TODAY())-3&amp;" to "&amp;YEAR(TODAY())-1&amp;"."</f>
        <v>&gt;&gt; The Actuals represent the three historic years from 2019 to 2021.</v>
      </c>
      <c r="E64" s="54"/>
    </row>
    <row r="65" spans="2:5" ht="18.75" x14ac:dyDescent="0.25">
      <c r="B65" s="30"/>
      <c r="C65" s="38"/>
      <c r="D65" s="41" t="str">
        <f ca="1">"&gt;&gt; Assume we are currently at the very beginning of "&amp;YEAR(TODAY())&amp;"."</f>
        <v>&gt;&gt; Assume we are currently at the very beginning of 2022.</v>
      </c>
      <c r="E65" s="54"/>
    </row>
    <row r="66" spans="2:5" ht="18.75" x14ac:dyDescent="0.25">
      <c r="B66" s="30"/>
      <c r="C66" s="38"/>
      <c r="D66" s="41" t="str">
        <f ca="1">"&gt;&gt; The Forecast represents the five future years from "&amp;YEAR(TODAY())&amp;" to "&amp;YEAR(TODAY())+4&amp;"."</f>
        <v>&gt;&gt; The Forecast represents the five future years from 2022 to 2026.</v>
      </c>
      <c r="E66" s="54"/>
    </row>
    <row r="67" spans="2:5" ht="18.75" x14ac:dyDescent="0.25">
      <c r="B67" s="30"/>
      <c r="C67" s="38"/>
      <c r="D67" s="41"/>
      <c r="E67" s="54"/>
    </row>
    <row r="68" spans="2:5" ht="134.25" customHeight="1" x14ac:dyDescent="0.25">
      <c r="B68" s="76" t="str">
        <f>$B$61</f>
        <v>Summary</v>
      </c>
      <c r="C68" s="38"/>
      <c r="D68" s="41" t="s">
        <v>136</v>
      </c>
      <c r="E68" s="54"/>
    </row>
    <row r="69" spans="2:5" ht="18.75" x14ac:dyDescent="0.25">
      <c r="B69" s="30"/>
      <c r="C69" s="38"/>
      <c r="D69" s="41"/>
      <c r="E69" s="54"/>
    </row>
    <row r="70" spans="2:5" ht="56.25" x14ac:dyDescent="0.25">
      <c r="B70" s="76" t="str">
        <f>$B$61</f>
        <v>Summary</v>
      </c>
      <c r="C70" s="38"/>
      <c r="D70" s="41" t="s">
        <v>123</v>
      </c>
      <c r="E70" s="54"/>
    </row>
    <row r="71" spans="2:5" ht="18.75" customHeight="1" x14ac:dyDescent="0.25">
      <c r="B71" s="76"/>
      <c r="C71" s="38"/>
      <c r="D71" s="41"/>
      <c r="E71" s="54"/>
    </row>
    <row r="72" spans="2:5" ht="76.5" customHeight="1" x14ac:dyDescent="0.25">
      <c r="B72" s="76" t="str">
        <f>$B$61</f>
        <v>Summary</v>
      </c>
      <c r="C72" s="38"/>
      <c r="D72" s="41" t="s">
        <v>97</v>
      </c>
      <c r="E72" s="54"/>
    </row>
    <row r="73" spans="2:5" ht="18.75" x14ac:dyDescent="0.25">
      <c r="B73" s="65"/>
      <c r="C73" s="39"/>
      <c r="D73" s="46"/>
      <c r="E73" s="55"/>
    </row>
    <row r="74" spans="2:5" ht="18.75" x14ac:dyDescent="0.25">
      <c r="B74" s="68"/>
      <c r="C74" s="40"/>
      <c r="D74" s="40"/>
      <c r="E74" s="56"/>
    </row>
    <row r="75" spans="2:5" ht="18.75" x14ac:dyDescent="0.25">
      <c r="B75" s="68"/>
      <c r="C75" s="40"/>
      <c r="D75" s="40"/>
      <c r="E75" s="56"/>
    </row>
    <row r="76" spans="2:5" ht="15" customHeight="1" x14ac:dyDescent="0.25">
      <c r="B76" s="99" t="s">
        <v>23</v>
      </c>
      <c r="C76" s="47"/>
      <c r="D76" s="101" t="s">
        <v>24</v>
      </c>
      <c r="E76" s="48"/>
    </row>
    <row r="77" spans="2:5" ht="15" customHeight="1" x14ac:dyDescent="0.25">
      <c r="B77" s="100"/>
      <c r="C77" s="49"/>
      <c r="D77" s="102"/>
      <c r="E77" s="50"/>
    </row>
    <row r="78" spans="2:5" ht="18.75" x14ac:dyDescent="0.25">
      <c r="B78" s="68"/>
      <c r="C78" s="40"/>
      <c r="D78" s="40"/>
    </row>
    <row r="79" spans="2:5" ht="18.75" x14ac:dyDescent="0.25">
      <c r="B79" s="72"/>
      <c r="C79" s="51"/>
      <c r="D79" s="52"/>
      <c r="E79" s="53"/>
    </row>
    <row r="80" spans="2:5" ht="78" customHeight="1" x14ac:dyDescent="0.25">
      <c r="B80" s="30"/>
      <c r="C80" s="38"/>
      <c r="D80" s="75" t="s">
        <v>119</v>
      </c>
      <c r="E80" s="54"/>
    </row>
    <row r="81" spans="2:5" ht="18.75" x14ac:dyDescent="0.25">
      <c r="B81" s="30"/>
      <c r="C81" s="38"/>
      <c r="D81" s="41"/>
      <c r="E81" s="54"/>
    </row>
    <row r="82" spans="2:5" ht="18.75" x14ac:dyDescent="0.25">
      <c r="B82" s="60" t="s">
        <v>17</v>
      </c>
      <c r="C82" s="61"/>
      <c r="D82" s="62" t="s">
        <v>15</v>
      </c>
      <c r="E82" s="63"/>
    </row>
    <row r="83" spans="2:5" ht="18.75" x14ac:dyDescent="0.25">
      <c r="B83" s="30"/>
      <c r="C83" s="38"/>
      <c r="D83" s="41"/>
      <c r="E83" s="54"/>
    </row>
    <row r="84" spans="2:5" ht="134.25" customHeight="1" x14ac:dyDescent="0.25">
      <c r="B84" s="30" t="s">
        <v>44</v>
      </c>
      <c r="C84" s="38"/>
      <c r="D84" s="41" t="s">
        <v>101</v>
      </c>
      <c r="E84" s="54"/>
    </row>
    <row r="85" spans="2:5" ht="18.75" x14ac:dyDescent="0.25">
      <c r="B85" s="30"/>
      <c r="C85" s="38"/>
      <c r="D85" s="41"/>
      <c r="E85" s="54"/>
    </row>
    <row r="86" spans="2:5" ht="18.75" customHeight="1" x14ac:dyDescent="0.25">
      <c r="B86" s="76" t="str">
        <f>$B$84</f>
        <v>Historic Data</v>
      </c>
      <c r="C86" s="38"/>
      <c r="D86" s="41" t="str">
        <f ca="1">"There are columns to the right of the data (after December "&amp;YEAR(TODAY())-1&amp;")."</f>
        <v>There are columns to the right of the data (after December 2021).</v>
      </c>
      <c r="E86" s="54"/>
    </row>
    <row r="87" spans="2:5" ht="18.75" customHeight="1" x14ac:dyDescent="0.25">
      <c r="B87" s="76"/>
      <c r="C87" s="38"/>
      <c r="D87" s="41" t="s">
        <v>122</v>
      </c>
      <c r="E87" s="54"/>
    </row>
    <row r="88" spans="2:5" ht="18.75" x14ac:dyDescent="0.25">
      <c r="B88" s="30"/>
      <c r="C88" s="38"/>
      <c r="D88" s="41"/>
      <c r="E88" s="54"/>
    </row>
    <row r="89" spans="2:5" ht="96.75" customHeight="1" x14ac:dyDescent="0.25">
      <c r="B89" s="76" t="str">
        <f>$B$84</f>
        <v>Historic Data</v>
      </c>
      <c r="C89" s="38"/>
      <c r="D89" s="41" t="s">
        <v>88</v>
      </c>
      <c r="E89" s="54"/>
    </row>
    <row r="90" spans="2:5" ht="18.75" x14ac:dyDescent="0.25">
      <c r="B90" s="30"/>
      <c r="C90" s="38"/>
      <c r="D90" s="41"/>
      <c r="E90" s="54"/>
    </row>
    <row r="91" spans="2:5" ht="97.5" customHeight="1" x14ac:dyDescent="0.25">
      <c r="B91" s="77" t="s">
        <v>31</v>
      </c>
      <c r="C91" s="78"/>
      <c r="D91" s="79" t="s">
        <v>124</v>
      </c>
      <c r="E91" s="80"/>
    </row>
    <row r="92" spans="2:5" ht="18.75" x14ac:dyDescent="0.25">
      <c r="B92" s="30"/>
      <c r="C92" s="38"/>
      <c r="D92" s="41"/>
      <c r="E92" s="54"/>
    </row>
    <row r="93" spans="2:5" ht="18.75" x14ac:dyDescent="0.25">
      <c r="B93" s="76" t="str">
        <f>$B$91</f>
        <v>Summary</v>
      </c>
      <c r="C93" s="38"/>
      <c r="D93" s="74" t="s">
        <v>125</v>
      </c>
      <c r="E93" s="54"/>
    </row>
    <row r="94" spans="2:5" ht="18.75" x14ac:dyDescent="0.25">
      <c r="B94" s="30"/>
      <c r="C94" s="38"/>
      <c r="D94" s="74" t="str">
        <f ca="1">"Revenue Amount and Expense Amount for Actuals - "&amp;YEAR(TODAY())-3&amp;" to "&amp;YEAR(TODAY())-1&amp;":"</f>
        <v>Revenue Amount and Expense Amount for Actuals - 2019 to 2021:</v>
      </c>
      <c r="E94" s="54"/>
    </row>
    <row r="95" spans="2:5" ht="77.25" customHeight="1" x14ac:dyDescent="0.25">
      <c r="B95" s="30"/>
      <c r="C95" s="38"/>
      <c r="D95" s="41" t="s">
        <v>128</v>
      </c>
      <c r="E95" s="54"/>
    </row>
    <row r="96" spans="2:5" ht="18.75" x14ac:dyDescent="0.25">
      <c r="B96" s="30"/>
      <c r="C96" s="38"/>
      <c r="D96" s="41"/>
      <c r="E96" s="54"/>
    </row>
    <row r="97" spans="2:5" ht="18.75" x14ac:dyDescent="0.25">
      <c r="B97" s="76" t="str">
        <f>$B$91</f>
        <v>Summary</v>
      </c>
      <c r="C97" s="38"/>
      <c r="D97" s="74" t="s">
        <v>125</v>
      </c>
      <c r="E97" s="54"/>
    </row>
    <row r="98" spans="2:5" ht="18.75" x14ac:dyDescent="0.25">
      <c r="B98" s="30"/>
      <c r="C98" s="38"/>
      <c r="D98" s="74" t="str">
        <f ca="1">"Revenue % Change and Expense % Change for Actuals - "&amp;YEAR(TODAY())-2&amp;" to "&amp;YEAR(TODAY())-1&amp;":"</f>
        <v>Revenue % Change and Expense % Change for Actuals - 2020 to 2021:</v>
      </c>
      <c r="E98" s="54"/>
    </row>
    <row r="99" spans="2:5" ht="56.25" x14ac:dyDescent="0.25">
      <c r="B99" s="76"/>
      <c r="C99" s="38"/>
      <c r="D99" s="41" t="s">
        <v>126</v>
      </c>
      <c r="E99" s="54"/>
    </row>
    <row r="100" spans="2:5" ht="18.75" x14ac:dyDescent="0.25">
      <c r="B100" s="76"/>
      <c r="C100" s="38"/>
      <c r="D100" s="41" t="str">
        <f ca="1">"&gt;&gt; Note: no percentage change can be calculated for "&amp;YEAR(TODAY())-3&amp;" as data for "&amp;YEAR(TODAY())-4&amp;" is not available."</f>
        <v>&gt;&gt; Note: no percentage change can be calculated for 2019 as data for 2018 is not available.</v>
      </c>
      <c r="E100" s="54"/>
    </row>
    <row r="101" spans="2:5" ht="18.75" x14ac:dyDescent="0.25">
      <c r="B101" s="76"/>
      <c r="C101" s="38"/>
      <c r="D101" s="41"/>
      <c r="E101" s="54"/>
    </row>
    <row r="102" spans="2:5" ht="18.75" x14ac:dyDescent="0.25">
      <c r="B102" s="76" t="str">
        <f>$B$91</f>
        <v>Summary</v>
      </c>
      <c r="C102" s="38"/>
      <c r="D102" s="74" t="s">
        <v>125</v>
      </c>
      <c r="E102" s="54"/>
    </row>
    <row r="103" spans="2:5" ht="18.75" x14ac:dyDescent="0.25">
      <c r="B103" s="76"/>
      <c r="C103" s="38"/>
      <c r="D103" s="74" t="str">
        <f ca="1">"Revenue % Change and Expense % Change for Forecast - "&amp;YEAR(TODAY())&amp;" to "&amp;YEAR(TODAY())+4&amp;":"</f>
        <v>Revenue % Change and Expense % Change for Forecast - 2022 to 2026:</v>
      </c>
      <c r="E103" s="54"/>
    </row>
    <row r="104" spans="2:5" ht="58.5" customHeight="1" x14ac:dyDescent="0.25">
      <c r="B104" s="76"/>
      <c r="C104" s="38"/>
      <c r="D104" s="41" t="s">
        <v>130</v>
      </c>
      <c r="E104" s="54"/>
    </row>
    <row r="105" spans="2:5" ht="18.75" x14ac:dyDescent="0.25">
      <c r="B105" s="76"/>
      <c r="C105" s="38"/>
      <c r="D105" s="41"/>
      <c r="E105" s="54"/>
    </row>
    <row r="106" spans="2:5" ht="18.75" x14ac:dyDescent="0.25">
      <c r="B106" s="76" t="str">
        <f>$B$91</f>
        <v>Summary</v>
      </c>
      <c r="C106" s="38"/>
      <c r="D106" s="74" t="s">
        <v>125</v>
      </c>
      <c r="E106" s="54"/>
    </row>
    <row r="107" spans="2:5" ht="18.75" x14ac:dyDescent="0.25">
      <c r="B107" s="76"/>
      <c r="C107" s="38"/>
      <c r="D107" s="74" t="str">
        <f ca="1">"Revenue Amount and Expense Amount for Forecast - "&amp;YEAR(TODAY())&amp;" to "&amp;YEAR(TODAY())+4&amp;":"</f>
        <v>Revenue Amount and Expense Amount for Forecast - 2022 to 2026:</v>
      </c>
      <c r="E107" s="54"/>
    </row>
    <row r="108" spans="2:5" ht="39.75" customHeight="1" x14ac:dyDescent="0.25">
      <c r="B108" s="76"/>
      <c r="C108" s="38"/>
      <c r="D108" s="41" t="s">
        <v>127</v>
      </c>
      <c r="E108" s="54"/>
    </row>
    <row r="109" spans="2:5" ht="37.5" x14ac:dyDescent="0.25">
      <c r="B109" s="76"/>
      <c r="C109" s="38"/>
      <c r="D109" s="41" t="str">
        <f ca="1">"Example: +10% in "&amp;YEAR(TODAY())+1&amp;" for Revenue means that Revenue will increase by 10% from "&amp;YEAR(TODAY())&amp;" to "&amp;YEAR(TODAY())+1&amp;" (i.e. "&amp;YEAR(TODAY())+1&amp;" is 110% of "&amp;YEAR(TODAY())&amp;")."</f>
        <v>Example: +10% in 2023 for Revenue means that Revenue will increase by 10% from 2022 to 2023 (i.e. 2023 is 110% of 2022).</v>
      </c>
      <c r="E109" s="54"/>
    </row>
    <row r="110" spans="2:5" ht="18.75" x14ac:dyDescent="0.25">
      <c r="B110" s="76"/>
      <c r="C110" s="38"/>
      <c r="D110" s="41"/>
      <c r="E110" s="54"/>
    </row>
    <row r="111" spans="2:5" ht="18.75" x14ac:dyDescent="0.25">
      <c r="B111" s="76" t="str">
        <f>$B$91</f>
        <v>Summary</v>
      </c>
      <c r="C111" s="38"/>
      <c r="D111" s="74" t="s">
        <v>125</v>
      </c>
      <c r="E111" s="54"/>
    </row>
    <row r="112" spans="2:5" ht="18.75" x14ac:dyDescent="0.25">
      <c r="B112" s="76"/>
      <c r="C112" s="38"/>
      <c r="D112" s="74" t="str">
        <f ca="1">"EBIT for ALL years - "&amp;YEAR(TODAY())-3&amp;" to "&amp;YEAR(TODAY())+4&amp;":"</f>
        <v>EBIT for ALL years - 2019 to 2026:</v>
      </c>
      <c r="E112" s="54"/>
    </row>
    <row r="113" spans="2:5" ht="39" customHeight="1" x14ac:dyDescent="0.25">
      <c r="B113" s="76"/>
      <c r="C113" s="38"/>
      <c r="D113" s="41" t="s">
        <v>134</v>
      </c>
      <c r="E113" s="54"/>
    </row>
    <row r="114" spans="2:5" ht="18.75" x14ac:dyDescent="0.25">
      <c r="B114" s="76"/>
      <c r="C114" s="38"/>
      <c r="D114" s="41" t="str">
        <f ca="1">"&gt;&gt; Note: no percentage change can be calculated for "&amp;YEAR(TODAY())-3&amp;" as data for "&amp;YEAR(TODAY())-4&amp;" is not available."</f>
        <v>&gt;&gt; Note: no percentage change can be calculated for 2019 as data for 2018 is not available.</v>
      </c>
      <c r="E114" s="54"/>
    </row>
    <row r="115" spans="2:5" ht="18.75" x14ac:dyDescent="0.25">
      <c r="B115" s="65"/>
      <c r="C115" s="39"/>
      <c r="D115" s="46"/>
      <c r="E115" s="55"/>
    </row>
    <row r="116" spans="2:5" ht="18.75" x14ac:dyDescent="0.25">
      <c r="B116" s="68"/>
      <c r="C116" s="40"/>
      <c r="D116" s="40"/>
      <c r="E116" s="56"/>
    </row>
    <row r="117" spans="2:5" ht="18.75" x14ac:dyDescent="0.25">
      <c r="B117" s="68"/>
      <c r="C117" s="40"/>
      <c r="D117" s="40"/>
      <c r="E117" s="56"/>
    </row>
    <row r="118" spans="2:5" ht="15" customHeight="1" x14ac:dyDescent="0.25">
      <c r="B118" s="99" t="s">
        <v>25</v>
      </c>
      <c r="C118" s="47"/>
      <c r="D118" s="101" t="s">
        <v>26</v>
      </c>
      <c r="E118" s="48"/>
    </row>
    <row r="119" spans="2:5" ht="15" customHeight="1" x14ac:dyDescent="0.25">
      <c r="B119" s="100"/>
      <c r="C119" s="49"/>
      <c r="D119" s="102"/>
      <c r="E119" s="50"/>
    </row>
    <row r="120" spans="2:5" ht="18.75" x14ac:dyDescent="0.25">
      <c r="B120" s="68"/>
      <c r="C120" s="40"/>
      <c r="D120" s="40"/>
    </row>
    <row r="121" spans="2:5" ht="18.75" x14ac:dyDescent="0.25">
      <c r="B121" s="72"/>
      <c r="C121" s="51"/>
      <c r="D121" s="52"/>
      <c r="E121" s="53"/>
    </row>
    <row r="122" spans="2:5" ht="76.5" customHeight="1" x14ac:dyDescent="0.25">
      <c r="B122" s="30"/>
      <c r="C122" s="38"/>
      <c r="D122" s="75" t="s">
        <v>120</v>
      </c>
      <c r="E122" s="54"/>
    </row>
    <row r="123" spans="2:5" ht="18.75" x14ac:dyDescent="0.25">
      <c r="B123" s="30"/>
      <c r="C123" s="38"/>
      <c r="D123" s="41"/>
      <c r="E123" s="54"/>
    </row>
    <row r="124" spans="2:5" ht="18.75" x14ac:dyDescent="0.25">
      <c r="B124" s="60" t="s">
        <v>17</v>
      </c>
      <c r="C124" s="61"/>
      <c r="D124" s="62" t="s">
        <v>15</v>
      </c>
      <c r="E124" s="63"/>
    </row>
    <row r="125" spans="2:5" ht="18.75" x14ac:dyDescent="0.25">
      <c r="B125" s="30"/>
      <c r="C125" s="38"/>
      <c r="D125" s="41"/>
      <c r="E125" s="54"/>
    </row>
    <row r="126" spans="2:5" ht="78" customHeight="1" x14ac:dyDescent="0.25">
      <c r="B126" s="30" t="s">
        <v>44</v>
      </c>
      <c r="C126" s="38"/>
      <c r="D126" s="41" t="s">
        <v>70</v>
      </c>
      <c r="E126" s="54"/>
    </row>
    <row r="127" spans="2:5" ht="18.75" customHeight="1" x14ac:dyDescent="0.25">
      <c r="B127" s="30"/>
      <c r="C127" s="38"/>
      <c r="D127" s="41" t="str">
        <f ca="1">"&gt;&gt; Note: Q1 "&amp;YEAR(TODAY())-3&amp;" should not have conditional formatting as there is no prior quarter for comparison."</f>
        <v>&gt;&gt; Note: Q1 2019 should not have conditional formatting as there is no prior quarter for comparison.</v>
      </c>
      <c r="E127" s="54"/>
    </row>
    <row r="128" spans="2:5" ht="18.75" x14ac:dyDescent="0.25">
      <c r="B128" s="30"/>
      <c r="C128" s="38"/>
      <c r="D128" s="41"/>
      <c r="E128" s="54"/>
    </row>
    <row r="129" spans="2:5" ht="77.25" customHeight="1" x14ac:dyDescent="0.25">
      <c r="B129" s="77" t="s">
        <v>31</v>
      </c>
      <c r="C129" s="78"/>
      <c r="D129" s="79" t="s">
        <v>135</v>
      </c>
      <c r="E129" s="80"/>
    </row>
    <row r="130" spans="2:5" ht="18.75" x14ac:dyDescent="0.25">
      <c r="B130" s="30"/>
      <c r="C130" s="38"/>
      <c r="D130" s="41"/>
      <c r="E130" s="54"/>
    </row>
    <row r="131" spans="2:5" ht="77.25" customHeight="1" x14ac:dyDescent="0.25">
      <c r="B131" s="76" t="str">
        <f>$B$129</f>
        <v>Summary</v>
      </c>
      <c r="C131" s="38"/>
      <c r="D131" s="41" t="s">
        <v>104</v>
      </c>
      <c r="E131" s="54"/>
    </row>
    <row r="132" spans="2:5" ht="18.75" customHeight="1" x14ac:dyDescent="0.25">
      <c r="B132" s="76"/>
      <c r="C132" s="38"/>
      <c r="D132" s="41" t="str">
        <f ca="1">"&gt;&gt; The beginning revenue and expense should reflect the "&amp;YEAR(TODAY())-1&amp;" values."</f>
        <v>&gt;&gt; The beginning revenue and expense should reflect the 2021 values.</v>
      </c>
      <c r="E132" s="54"/>
    </row>
    <row r="133" spans="2:5" ht="37.5" customHeight="1" x14ac:dyDescent="0.25">
      <c r="B133" s="76"/>
      <c r="C133" s="38"/>
      <c r="D133" s="41" t="s">
        <v>71</v>
      </c>
      <c r="E133" s="54"/>
    </row>
    <row r="134" spans="2:5" ht="18.75" customHeight="1" x14ac:dyDescent="0.25">
      <c r="B134" s="76"/>
      <c r="C134" s="38"/>
      <c r="D134" s="41" t="str">
        <f ca="1">"&gt;&gt; The % change p.a. for revenue and expense should reflect the forecast year "&amp;YEAR(TODAY())&amp;" %'s."</f>
        <v>&gt;&gt; The % change p.a. for revenue and expense should reflect the forecast year 2022 %'s.</v>
      </c>
      <c r="E134" s="54"/>
    </row>
    <row r="135" spans="2:5" ht="38.25" customHeight="1" x14ac:dyDescent="0.25">
      <c r="B135" s="76"/>
      <c r="C135" s="38"/>
      <c r="D135" s="41" t="s">
        <v>105</v>
      </c>
      <c r="E135" s="54"/>
    </row>
    <row r="136" spans="2:5" ht="18.75" x14ac:dyDescent="0.25">
      <c r="B136" s="30"/>
      <c r="C136" s="38"/>
      <c r="D136" s="41"/>
      <c r="E136" s="54"/>
    </row>
    <row r="137" spans="2:5" ht="38.25" customHeight="1" x14ac:dyDescent="0.25">
      <c r="B137" s="76" t="str">
        <f>$B$129</f>
        <v>Summary</v>
      </c>
      <c r="C137" s="38"/>
      <c r="D137" s="41" t="s">
        <v>72</v>
      </c>
      <c r="E137" s="54"/>
    </row>
    <row r="138" spans="2:5" ht="18.75" x14ac:dyDescent="0.25">
      <c r="B138" s="65"/>
      <c r="C138" s="39"/>
      <c r="D138" s="46"/>
      <c r="E138" s="55"/>
    </row>
    <row r="139" spans="2:5" ht="18.75" x14ac:dyDescent="0.25">
      <c r="B139" s="68"/>
      <c r="C139" s="40"/>
      <c r="D139" s="40"/>
      <c r="E139" s="56"/>
    </row>
    <row r="140" spans="2:5" ht="18.75" x14ac:dyDescent="0.25">
      <c r="B140" s="68"/>
      <c r="C140" s="40"/>
      <c r="D140" s="40"/>
      <c r="E140" s="56"/>
    </row>
    <row r="141" spans="2:5" ht="15" customHeight="1" x14ac:dyDescent="0.25">
      <c r="B141" s="99" t="s">
        <v>27</v>
      </c>
      <c r="C141" s="47"/>
      <c r="D141" s="101" t="s">
        <v>28</v>
      </c>
      <c r="E141" s="48"/>
    </row>
    <row r="142" spans="2:5" ht="15" customHeight="1" x14ac:dyDescent="0.25">
      <c r="B142" s="100"/>
      <c r="C142" s="49"/>
      <c r="D142" s="102"/>
      <c r="E142" s="50"/>
    </row>
    <row r="143" spans="2:5" ht="18.75" x14ac:dyDescent="0.25">
      <c r="B143" s="68"/>
      <c r="C143" s="40"/>
      <c r="D143" s="40"/>
    </row>
    <row r="144" spans="2:5" ht="18.75" x14ac:dyDescent="0.25">
      <c r="B144" s="72"/>
      <c r="C144" s="51"/>
      <c r="D144" s="52"/>
      <c r="E144" s="53"/>
    </row>
    <row r="145" spans="2:5" ht="77.25" customHeight="1" x14ac:dyDescent="0.25">
      <c r="B145" s="30"/>
      <c r="C145" s="38"/>
      <c r="D145" s="75" t="s">
        <v>121</v>
      </c>
      <c r="E145" s="54"/>
    </row>
    <row r="146" spans="2:5" ht="18.75" x14ac:dyDescent="0.25">
      <c r="B146" s="30"/>
      <c r="C146" s="38"/>
      <c r="D146" s="41"/>
      <c r="E146" s="54"/>
    </row>
    <row r="147" spans="2:5" ht="18.75" x14ac:dyDescent="0.25">
      <c r="B147" s="60" t="s">
        <v>17</v>
      </c>
      <c r="C147" s="61"/>
      <c r="D147" s="62" t="s">
        <v>15</v>
      </c>
      <c r="E147" s="63"/>
    </row>
    <row r="148" spans="2:5" ht="18.75" x14ac:dyDescent="0.25">
      <c r="B148" s="30"/>
      <c r="C148" s="38"/>
      <c r="D148" s="41"/>
      <c r="E148" s="54"/>
    </row>
    <row r="149" spans="2:5" ht="58.5" customHeight="1" x14ac:dyDescent="0.25">
      <c r="B149" s="30" t="s">
        <v>31</v>
      </c>
      <c r="C149" s="38"/>
      <c r="D149" s="41" t="s">
        <v>129</v>
      </c>
      <c r="E149" s="54"/>
    </row>
    <row r="150" spans="2:5" ht="18.75" customHeight="1" x14ac:dyDescent="0.25">
      <c r="B150" s="30"/>
      <c r="C150" s="38"/>
      <c r="D150" s="41"/>
      <c r="E150" s="54"/>
    </row>
    <row r="151" spans="2:5" ht="18.75" customHeight="1" x14ac:dyDescent="0.25">
      <c r="B151" s="76" t="str">
        <f>$B$149</f>
        <v>Summary</v>
      </c>
      <c r="C151" s="38"/>
      <c r="D151" s="74" t="s">
        <v>73</v>
      </c>
      <c r="E151" s="54"/>
    </row>
    <row r="152" spans="2:5" ht="18.75" x14ac:dyDescent="0.25">
      <c r="B152" s="30"/>
      <c r="C152" s="38"/>
      <c r="D152" s="41"/>
      <c r="E152" s="54"/>
    </row>
    <row r="153" spans="2:5" ht="39.75" customHeight="1" x14ac:dyDescent="0.25">
      <c r="B153" s="76" t="str">
        <f>$B$149</f>
        <v>Summary</v>
      </c>
      <c r="C153" s="38"/>
      <c r="D153" s="41" t="s">
        <v>74</v>
      </c>
      <c r="E153" s="54"/>
    </row>
    <row r="154" spans="2:5" ht="18.75" x14ac:dyDescent="0.25">
      <c r="B154" s="76"/>
      <c r="C154" s="38"/>
      <c r="D154" s="41" t="str">
        <f ca="1">"     &gt; Beginning revenue and expense are obtained from the "&amp;YEAR(TODAY())-1&amp;" column."</f>
        <v xml:space="preserve">     &gt; Beginning revenue and expense are obtained from the 2021 column.</v>
      </c>
      <c r="E154" s="54"/>
    </row>
    <row r="155" spans="2:5" ht="18.75" x14ac:dyDescent="0.25">
      <c r="B155" s="76"/>
      <c r="C155" s="38"/>
      <c r="D155" s="41" t="str">
        <f ca="1">"     &gt; % change p.a. for revenue and expense are obtained from the "&amp;YEAR(TODAY())&amp;" column."</f>
        <v xml:space="preserve">     &gt; % change p.a. for revenue and expense are obtained from the 2022 column.</v>
      </c>
      <c r="E155" s="54"/>
    </row>
    <row r="156" spans="2:5" ht="77.25" customHeight="1" x14ac:dyDescent="0.25">
      <c r="B156" s="76"/>
      <c r="C156" s="38"/>
      <c r="D156" s="41" t="s">
        <v>111</v>
      </c>
      <c r="E156" s="54"/>
    </row>
    <row r="157" spans="2:5" ht="18.75" x14ac:dyDescent="0.25">
      <c r="B157" s="30"/>
      <c r="C157" s="38"/>
      <c r="D157" s="41"/>
      <c r="E157" s="54"/>
    </row>
    <row r="158" spans="2:5" ht="95.25" customHeight="1" x14ac:dyDescent="0.25">
      <c r="B158" s="76" t="str">
        <f>$B$149</f>
        <v>Summary</v>
      </c>
      <c r="C158" s="38"/>
      <c r="D158" s="41" t="s">
        <v>112</v>
      </c>
      <c r="E158" s="54"/>
    </row>
    <row r="159" spans="2:5" ht="18.75" x14ac:dyDescent="0.25">
      <c r="B159" s="65"/>
      <c r="C159" s="39"/>
      <c r="D159" s="46"/>
      <c r="E159" s="55"/>
    </row>
    <row r="160" spans="2:5" ht="18.75" x14ac:dyDescent="0.25">
      <c r="B160" s="68"/>
      <c r="C160" s="40"/>
      <c r="D160" s="40"/>
      <c r="E160" s="56"/>
    </row>
    <row r="161" spans="2:5" ht="18.75" x14ac:dyDescent="0.25">
      <c r="B161" s="68"/>
      <c r="C161" s="40"/>
      <c r="D161" s="40"/>
      <c r="E161" s="56"/>
    </row>
    <row r="162" spans="2:5" ht="15" customHeight="1" x14ac:dyDescent="0.25">
      <c r="B162" s="99" t="s">
        <v>34</v>
      </c>
      <c r="C162" s="47"/>
      <c r="D162" s="101" t="s">
        <v>33</v>
      </c>
      <c r="E162" s="48"/>
    </row>
    <row r="163" spans="2:5" ht="15" customHeight="1" x14ac:dyDescent="0.25">
      <c r="B163" s="100"/>
      <c r="C163" s="49"/>
      <c r="D163" s="102"/>
      <c r="E163" s="50"/>
    </row>
    <row r="164" spans="2:5" ht="18.75" x14ac:dyDescent="0.25">
      <c r="B164" s="68"/>
      <c r="C164" s="40"/>
      <c r="D164" s="40"/>
      <c r="E164" s="56"/>
    </row>
    <row r="165" spans="2:5" ht="18.75" x14ac:dyDescent="0.25">
      <c r="B165" s="72"/>
      <c r="C165" s="51"/>
      <c r="D165" s="52"/>
      <c r="E165" s="53"/>
    </row>
    <row r="166" spans="2:5" ht="39.75" customHeight="1" x14ac:dyDescent="0.25">
      <c r="B166" s="30" t="s">
        <v>35</v>
      </c>
      <c r="C166" s="38"/>
      <c r="D166" s="41" t="s">
        <v>76</v>
      </c>
      <c r="E166" s="54"/>
    </row>
    <row r="167" spans="2:5" ht="18.75" x14ac:dyDescent="0.25">
      <c r="B167" s="65"/>
      <c r="C167" s="39"/>
      <c r="D167" s="46"/>
      <c r="E167" s="55"/>
    </row>
    <row r="168" spans="2:5" ht="18.75" x14ac:dyDescent="0.25">
      <c r="B168" s="68"/>
      <c r="C168" s="40"/>
      <c r="D168" s="40"/>
      <c r="E168" s="56"/>
    </row>
    <row r="169" spans="2:5" ht="18.75" x14ac:dyDescent="0.25">
      <c r="B169" s="68"/>
      <c r="C169" s="40"/>
      <c r="D169" s="40"/>
      <c r="E169" s="56"/>
    </row>
    <row r="170" spans="2:5" ht="18.75" x14ac:dyDescent="0.25">
      <c r="B170" s="68"/>
      <c r="C170" s="40"/>
      <c r="D170" s="40"/>
      <c r="E170" s="56"/>
    </row>
    <row r="171" spans="2:5" ht="18.75" x14ac:dyDescent="0.25">
      <c r="B171" s="68"/>
      <c r="C171" s="40"/>
      <c r="D171" s="40"/>
      <c r="E171" s="56"/>
    </row>
    <row r="172" spans="2:5" ht="18.75" x14ac:dyDescent="0.25">
      <c r="B172" s="68"/>
      <c r="C172" s="40"/>
      <c r="D172" s="40"/>
      <c r="E172" s="56"/>
    </row>
    <row r="173" spans="2:5" ht="18.75" x14ac:dyDescent="0.25">
      <c r="B173" s="68"/>
      <c r="C173" s="40"/>
      <c r="D173" s="40"/>
      <c r="E173" s="56"/>
    </row>
    <row r="174" spans="2:5" ht="18.75" x14ac:dyDescent="0.25">
      <c r="B174" s="68"/>
      <c r="C174" s="40"/>
      <c r="D174" s="40"/>
      <c r="E174" s="56"/>
    </row>
    <row r="175" spans="2:5" ht="18.75" x14ac:dyDescent="0.25">
      <c r="B175" s="68"/>
      <c r="C175" s="40"/>
      <c r="D175" s="40"/>
      <c r="E175" s="56"/>
    </row>
    <row r="176" spans="2:5" ht="18.75" x14ac:dyDescent="0.25">
      <c r="B176" s="68"/>
      <c r="C176" s="40"/>
      <c r="D176" s="40"/>
      <c r="E176" s="56"/>
    </row>
    <row r="177" spans="2:5" ht="18.75" x14ac:dyDescent="0.25">
      <c r="B177" s="68"/>
      <c r="C177" s="40"/>
      <c r="D177" s="40"/>
      <c r="E177" s="56"/>
    </row>
    <row r="178" spans="2:5" ht="18.75" x14ac:dyDescent="0.25">
      <c r="B178" s="68"/>
      <c r="C178" s="40"/>
      <c r="D178" s="40"/>
      <c r="E178" s="56"/>
    </row>
    <row r="179" spans="2:5" ht="18.75" x14ac:dyDescent="0.25">
      <c r="B179" s="68"/>
      <c r="C179" s="40"/>
      <c r="D179" s="40"/>
      <c r="E179" s="56"/>
    </row>
    <row r="180" spans="2:5" ht="18.75" x14ac:dyDescent="0.25">
      <c r="B180" s="68"/>
      <c r="C180" s="40"/>
      <c r="D180" s="40"/>
      <c r="E180" s="56"/>
    </row>
    <row r="181" spans="2:5" ht="18.75" x14ac:dyDescent="0.25">
      <c r="B181" s="68"/>
      <c r="C181" s="40"/>
      <c r="D181" s="40"/>
      <c r="E181" s="56"/>
    </row>
    <row r="182" spans="2:5" ht="18.75" x14ac:dyDescent="0.25">
      <c r="B182" s="68"/>
      <c r="C182" s="40"/>
      <c r="D182" s="40"/>
      <c r="E182" s="56"/>
    </row>
    <row r="183" spans="2:5" ht="18.75" x14ac:dyDescent="0.25">
      <c r="B183" s="68"/>
      <c r="C183" s="40"/>
      <c r="D183" s="40"/>
      <c r="E183" s="56"/>
    </row>
    <row r="184" spans="2:5" ht="18.75" x14ac:dyDescent="0.25">
      <c r="B184" s="68"/>
      <c r="C184" s="40"/>
      <c r="D184" s="40"/>
      <c r="E184" s="56"/>
    </row>
    <row r="185" spans="2:5" ht="18.75" x14ac:dyDescent="0.25">
      <c r="B185" s="68"/>
      <c r="C185" s="40"/>
      <c r="D185" s="40"/>
      <c r="E185" s="56"/>
    </row>
    <row r="186" spans="2:5" ht="18.75" x14ac:dyDescent="0.25">
      <c r="B186" s="68"/>
      <c r="C186" s="40"/>
      <c r="D186" s="40"/>
      <c r="E186" s="56"/>
    </row>
    <row r="187" spans="2:5" ht="18.75" x14ac:dyDescent="0.25">
      <c r="B187" s="68"/>
      <c r="C187" s="40"/>
      <c r="D187" s="40"/>
      <c r="E187" s="56"/>
    </row>
    <row r="188" spans="2:5" ht="18.75" x14ac:dyDescent="0.25">
      <c r="B188" s="68"/>
      <c r="C188" s="40"/>
      <c r="D188" s="40"/>
      <c r="E188" s="56"/>
    </row>
    <row r="189" spans="2:5" ht="18.75" x14ac:dyDescent="0.25">
      <c r="B189" s="68"/>
      <c r="C189" s="40"/>
      <c r="D189" s="40"/>
      <c r="E189" s="56"/>
    </row>
    <row r="190" spans="2:5" ht="18.75" x14ac:dyDescent="0.25">
      <c r="B190" s="68"/>
      <c r="C190" s="40"/>
      <c r="D190" s="40"/>
      <c r="E190" s="56"/>
    </row>
    <row r="191" spans="2:5" ht="18.75" x14ac:dyDescent="0.25">
      <c r="B191" s="68"/>
      <c r="C191" s="40"/>
      <c r="D191" s="40"/>
      <c r="E191" s="56"/>
    </row>
    <row r="192" spans="2:5" ht="18.75" x14ac:dyDescent="0.25">
      <c r="B192" s="68"/>
      <c r="C192" s="40"/>
      <c r="D192" s="40"/>
      <c r="E192" s="56"/>
    </row>
    <row r="193" spans="2:5" ht="18.75" x14ac:dyDescent="0.25">
      <c r="B193" s="68"/>
      <c r="C193" s="40"/>
      <c r="D193" s="40"/>
      <c r="E193" s="56"/>
    </row>
    <row r="194" spans="2:5" ht="18.75" x14ac:dyDescent="0.25">
      <c r="B194" s="68"/>
      <c r="C194" s="40"/>
      <c r="D194" s="40"/>
      <c r="E194" s="56"/>
    </row>
    <row r="195" spans="2:5" ht="18.75" x14ac:dyDescent="0.25">
      <c r="B195" s="68"/>
      <c r="C195" s="40"/>
      <c r="D195" s="40"/>
      <c r="E195" s="56"/>
    </row>
    <row r="196" spans="2:5" ht="18.75" x14ac:dyDescent="0.25">
      <c r="B196" s="68"/>
      <c r="C196" s="40"/>
      <c r="D196" s="40"/>
      <c r="E196" s="56"/>
    </row>
    <row r="197" spans="2:5" ht="18.75" x14ac:dyDescent="0.25">
      <c r="B197" s="68"/>
      <c r="C197" s="40"/>
      <c r="D197" s="40"/>
      <c r="E197" s="56"/>
    </row>
    <row r="198" spans="2:5" ht="18.75" x14ac:dyDescent="0.25">
      <c r="B198" s="68"/>
      <c r="C198" s="40"/>
      <c r="D198" s="40"/>
      <c r="E198" s="56"/>
    </row>
    <row r="199" spans="2:5" ht="18.75" x14ac:dyDescent="0.25">
      <c r="B199" s="68"/>
      <c r="C199" s="40"/>
      <c r="D199" s="40"/>
      <c r="E199" s="56"/>
    </row>
    <row r="200" spans="2:5" ht="18.75" x14ac:dyDescent="0.25">
      <c r="B200" s="68"/>
      <c r="C200" s="40"/>
      <c r="D200" s="40"/>
      <c r="E200" s="56"/>
    </row>
    <row r="201" spans="2:5" ht="18.75" x14ac:dyDescent="0.25">
      <c r="B201" s="68"/>
      <c r="C201" s="40"/>
      <c r="D201" s="40"/>
      <c r="E201" s="56"/>
    </row>
    <row r="202" spans="2:5" ht="18.75" x14ac:dyDescent="0.25">
      <c r="B202" s="68"/>
      <c r="C202" s="40"/>
      <c r="D202" s="40"/>
      <c r="E202" s="56"/>
    </row>
    <row r="203" spans="2:5" ht="18.75" x14ac:dyDescent="0.25">
      <c r="B203" s="68"/>
      <c r="C203" s="40"/>
      <c r="D203" s="40"/>
      <c r="E203" s="56"/>
    </row>
    <row r="204" spans="2:5" ht="18.75" x14ac:dyDescent="0.25">
      <c r="B204" s="68"/>
      <c r="C204" s="40"/>
      <c r="D204" s="40"/>
      <c r="E204" s="56"/>
    </row>
    <row r="205" spans="2:5" ht="18.75" x14ac:dyDescent="0.25">
      <c r="B205" s="68"/>
      <c r="C205" s="40"/>
      <c r="D205" s="40"/>
      <c r="E205" s="56"/>
    </row>
    <row r="206" spans="2:5" ht="18.75" x14ac:dyDescent="0.25">
      <c r="B206" s="68"/>
      <c r="C206" s="40"/>
      <c r="D206" s="40"/>
      <c r="E206" s="56"/>
    </row>
    <row r="207" spans="2:5" ht="18.75" x14ac:dyDescent="0.25">
      <c r="B207" s="68"/>
      <c r="C207" s="40"/>
      <c r="D207" s="40"/>
      <c r="E207" s="56"/>
    </row>
    <row r="208" spans="2:5" ht="18.75" x14ac:dyDescent="0.25">
      <c r="B208" s="68"/>
      <c r="C208" s="40"/>
      <c r="D208" s="40"/>
      <c r="E208" s="56"/>
    </row>
    <row r="209" spans="2:5" ht="18.75" x14ac:dyDescent="0.25">
      <c r="B209" s="68"/>
      <c r="C209" s="40"/>
      <c r="D209" s="40"/>
      <c r="E209" s="56"/>
    </row>
    <row r="210" spans="2:5" ht="18.75" x14ac:dyDescent="0.25">
      <c r="B210" s="68"/>
      <c r="C210" s="40"/>
      <c r="D210" s="40"/>
      <c r="E210" s="56"/>
    </row>
    <row r="211" spans="2:5" ht="18.75" x14ac:dyDescent="0.25">
      <c r="B211" s="68"/>
      <c r="C211" s="40"/>
      <c r="D211" s="40"/>
      <c r="E211" s="56"/>
    </row>
    <row r="212" spans="2:5" ht="18.75" x14ac:dyDescent="0.25">
      <c r="B212" s="68"/>
      <c r="C212" s="40"/>
      <c r="D212" s="40"/>
      <c r="E212" s="56"/>
    </row>
    <row r="213" spans="2:5" ht="18.75" x14ac:dyDescent="0.25">
      <c r="B213" s="68"/>
      <c r="C213" s="40"/>
      <c r="D213" s="40"/>
      <c r="E213" s="56"/>
    </row>
    <row r="214" spans="2:5" ht="18.75" x14ac:dyDescent="0.25">
      <c r="B214" s="68"/>
      <c r="C214" s="40"/>
      <c r="D214" s="40"/>
      <c r="E214" s="56"/>
    </row>
    <row r="215" spans="2:5" ht="18.75" x14ac:dyDescent="0.25">
      <c r="B215" s="68"/>
      <c r="C215" s="40"/>
      <c r="D215" s="40"/>
      <c r="E215" s="56"/>
    </row>
    <row r="216" spans="2:5" ht="18.75" x14ac:dyDescent="0.25">
      <c r="B216" s="68"/>
      <c r="C216" s="40"/>
      <c r="D216" s="40"/>
      <c r="E216" s="56"/>
    </row>
    <row r="217" spans="2:5" ht="18.75" x14ac:dyDescent="0.25">
      <c r="B217" s="68"/>
      <c r="C217" s="40"/>
      <c r="D217" s="40"/>
      <c r="E217" s="56"/>
    </row>
    <row r="218" spans="2:5" ht="18.75" x14ac:dyDescent="0.25">
      <c r="B218" s="68"/>
      <c r="C218" s="40"/>
      <c r="D218" s="40"/>
      <c r="E218" s="56"/>
    </row>
    <row r="219" spans="2:5" ht="18.75" x14ac:dyDescent="0.25">
      <c r="B219" s="68"/>
      <c r="C219" s="40"/>
      <c r="D219" s="40"/>
      <c r="E219" s="56"/>
    </row>
    <row r="220" spans="2:5" ht="18.75" x14ac:dyDescent="0.25">
      <c r="B220" s="68"/>
      <c r="C220" s="40"/>
      <c r="D220" s="40"/>
      <c r="E220" s="56"/>
    </row>
    <row r="221" spans="2:5" ht="18.75" x14ac:dyDescent="0.25">
      <c r="B221" s="68"/>
      <c r="C221" s="40"/>
      <c r="D221" s="40"/>
      <c r="E221" s="56"/>
    </row>
    <row r="222" spans="2:5" ht="18.75" x14ac:dyDescent="0.25">
      <c r="B222" s="68"/>
      <c r="C222" s="40"/>
      <c r="D222" s="40"/>
      <c r="E222" s="56"/>
    </row>
    <row r="223" spans="2:5" ht="18.75" x14ac:dyDescent="0.25">
      <c r="B223" s="68"/>
      <c r="C223" s="40"/>
      <c r="D223" s="40"/>
      <c r="E223" s="56"/>
    </row>
    <row r="224" spans="2:5" ht="18.75" x14ac:dyDescent="0.25">
      <c r="B224" s="68"/>
      <c r="C224" s="40"/>
      <c r="D224" s="40"/>
      <c r="E224" s="56"/>
    </row>
    <row r="225" spans="2:5" ht="18.75" x14ac:dyDescent="0.25">
      <c r="B225" s="68"/>
      <c r="C225" s="40"/>
      <c r="D225" s="40"/>
      <c r="E225" s="56"/>
    </row>
    <row r="226" spans="2:5" ht="18.75" x14ac:dyDescent="0.25">
      <c r="B226" s="68"/>
      <c r="C226" s="40"/>
      <c r="D226" s="40"/>
      <c r="E226" s="56"/>
    </row>
    <row r="227" spans="2:5" ht="18.75" x14ac:dyDescent="0.25">
      <c r="B227" s="68"/>
      <c r="C227" s="40"/>
      <c r="D227" s="40"/>
      <c r="E227" s="56"/>
    </row>
    <row r="228" spans="2:5" ht="18.75" x14ac:dyDescent="0.25">
      <c r="B228" s="68"/>
      <c r="C228" s="40"/>
      <c r="D228" s="40"/>
      <c r="E228" s="56"/>
    </row>
    <row r="229" spans="2:5" ht="18.75" x14ac:dyDescent="0.25">
      <c r="B229" s="68"/>
      <c r="C229" s="40"/>
      <c r="D229" s="40"/>
      <c r="E229" s="56"/>
    </row>
    <row r="230" spans="2:5" ht="18.75" x14ac:dyDescent="0.25">
      <c r="B230" s="68"/>
      <c r="C230" s="40"/>
      <c r="D230" s="40"/>
      <c r="E230" s="56"/>
    </row>
    <row r="231" spans="2:5" ht="18.75" x14ac:dyDescent="0.25">
      <c r="B231" s="68"/>
      <c r="C231" s="40"/>
      <c r="D231" s="40"/>
      <c r="E231" s="56"/>
    </row>
    <row r="232" spans="2:5" ht="18.75" x14ac:dyDescent="0.25">
      <c r="B232" s="68"/>
      <c r="C232" s="40"/>
      <c r="D232" s="40"/>
      <c r="E232" s="56"/>
    </row>
    <row r="233" spans="2:5" ht="18.75" x14ac:dyDescent="0.25">
      <c r="B233" s="68"/>
      <c r="C233" s="40"/>
      <c r="D233" s="40"/>
      <c r="E233" s="56"/>
    </row>
    <row r="234" spans="2:5" ht="18.75" x14ac:dyDescent="0.25">
      <c r="B234" s="68"/>
      <c r="C234" s="40"/>
      <c r="D234" s="40"/>
      <c r="E234" s="56"/>
    </row>
    <row r="235" spans="2:5" ht="18.75" x14ac:dyDescent="0.25">
      <c r="B235" s="68"/>
      <c r="C235" s="40"/>
      <c r="D235" s="40"/>
      <c r="E235" s="56"/>
    </row>
    <row r="236" spans="2:5" ht="18.75" x14ac:dyDescent="0.25">
      <c r="B236" s="68"/>
      <c r="C236" s="40"/>
      <c r="D236" s="40"/>
      <c r="E236" s="56"/>
    </row>
    <row r="237" spans="2:5" ht="18.75" x14ac:dyDescent="0.25">
      <c r="B237" s="68"/>
      <c r="C237" s="40"/>
      <c r="D237" s="40"/>
      <c r="E237" s="56"/>
    </row>
    <row r="238" spans="2:5" ht="18.75" x14ac:dyDescent="0.25">
      <c r="B238" s="68"/>
      <c r="C238" s="40"/>
      <c r="D238" s="40"/>
      <c r="E238" s="56"/>
    </row>
    <row r="239" spans="2:5" ht="18.75" x14ac:dyDescent="0.25">
      <c r="B239" s="68"/>
      <c r="C239" s="40"/>
      <c r="D239" s="40"/>
      <c r="E239" s="56"/>
    </row>
    <row r="240" spans="2:5" ht="18.75" x14ac:dyDescent="0.25">
      <c r="B240" s="68"/>
      <c r="C240" s="40"/>
      <c r="D240" s="40"/>
      <c r="E240" s="56"/>
    </row>
    <row r="241" spans="2:5" ht="18.75" x14ac:dyDescent="0.25">
      <c r="B241" s="68"/>
      <c r="C241" s="40"/>
      <c r="D241" s="40"/>
      <c r="E241" s="56"/>
    </row>
    <row r="242" spans="2:5" ht="18.75" x14ac:dyDescent="0.25">
      <c r="B242" s="68"/>
      <c r="C242" s="40"/>
      <c r="D242" s="40"/>
      <c r="E242" s="56"/>
    </row>
    <row r="243" spans="2:5" ht="18.75" x14ac:dyDescent="0.25">
      <c r="B243" s="68"/>
      <c r="C243" s="40"/>
      <c r="D243" s="40"/>
      <c r="E243" s="56"/>
    </row>
    <row r="244" spans="2:5" ht="18.75" x14ac:dyDescent="0.25">
      <c r="B244" s="68"/>
      <c r="C244" s="40"/>
      <c r="D244" s="40"/>
      <c r="E244" s="56"/>
    </row>
    <row r="245" spans="2:5" ht="18.75" x14ac:dyDescent="0.25">
      <c r="B245" s="68"/>
      <c r="C245" s="40"/>
      <c r="D245" s="40"/>
      <c r="E245" s="56"/>
    </row>
    <row r="246" spans="2:5" ht="18.75" x14ac:dyDescent="0.25">
      <c r="B246" s="68"/>
      <c r="C246" s="40"/>
      <c r="D246" s="40"/>
      <c r="E246" s="56"/>
    </row>
    <row r="247" spans="2:5" ht="18.75" x14ac:dyDescent="0.25">
      <c r="B247" s="68"/>
      <c r="C247" s="40"/>
      <c r="D247" s="40"/>
      <c r="E247" s="56"/>
    </row>
    <row r="248" spans="2:5" ht="18.75" x14ac:dyDescent="0.25">
      <c r="B248" s="68"/>
      <c r="C248" s="40"/>
      <c r="D248" s="40"/>
      <c r="E248" s="56"/>
    </row>
    <row r="249" spans="2:5" ht="18.75" x14ac:dyDescent="0.25">
      <c r="B249" s="68"/>
      <c r="C249" s="40"/>
      <c r="D249" s="40"/>
      <c r="E249" s="56"/>
    </row>
    <row r="250" spans="2:5" ht="18.75" x14ac:dyDescent="0.25">
      <c r="B250" s="68"/>
      <c r="C250" s="40"/>
      <c r="D250" s="40"/>
      <c r="E250" s="56"/>
    </row>
    <row r="251" spans="2:5" ht="18.75" x14ac:dyDescent="0.25">
      <c r="B251" s="68"/>
      <c r="C251" s="40"/>
      <c r="D251" s="40"/>
      <c r="E251" s="56"/>
    </row>
    <row r="252" spans="2:5" ht="18.75" x14ac:dyDescent="0.25">
      <c r="B252" s="68"/>
      <c r="C252" s="40"/>
      <c r="D252" s="40"/>
      <c r="E252" s="56"/>
    </row>
    <row r="253" spans="2:5" ht="18.75" x14ac:dyDescent="0.25">
      <c r="B253" s="68"/>
      <c r="C253" s="40"/>
      <c r="D253" s="40"/>
      <c r="E253" s="56"/>
    </row>
    <row r="254" spans="2:5" ht="18.75" x14ac:dyDescent="0.25">
      <c r="B254" s="68"/>
      <c r="C254" s="40"/>
      <c r="D254" s="40"/>
      <c r="E254" s="56"/>
    </row>
    <row r="255" spans="2:5" ht="18.75" x14ac:dyDescent="0.25">
      <c r="B255" s="68"/>
      <c r="C255" s="40"/>
      <c r="D255" s="40"/>
      <c r="E255" s="56"/>
    </row>
    <row r="256" spans="2:5" ht="18.75" x14ac:dyDescent="0.25">
      <c r="B256" s="68"/>
      <c r="C256" s="40"/>
      <c r="D256" s="40"/>
      <c r="E256" s="56"/>
    </row>
    <row r="257" spans="2:5" ht="18.75" x14ac:dyDescent="0.25">
      <c r="B257" s="68"/>
      <c r="C257" s="40"/>
      <c r="D257" s="40"/>
      <c r="E257" s="56"/>
    </row>
    <row r="258" spans="2:5" ht="18.75" x14ac:dyDescent="0.25">
      <c r="B258" s="68"/>
      <c r="C258" s="40"/>
      <c r="D258" s="40"/>
      <c r="E258" s="56"/>
    </row>
    <row r="259" spans="2:5" ht="18.75" x14ac:dyDescent="0.25">
      <c r="B259" s="68"/>
      <c r="C259" s="40"/>
      <c r="D259" s="40"/>
      <c r="E259" s="56"/>
    </row>
    <row r="260" spans="2:5" ht="18.75" x14ac:dyDescent="0.25">
      <c r="B260" s="68"/>
      <c r="C260" s="40"/>
      <c r="D260" s="40"/>
      <c r="E260" s="56"/>
    </row>
    <row r="261" spans="2:5" ht="18.75" x14ac:dyDescent="0.25">
      <c r="B261" s="68"/>
      <c r="C261" s="40"/>
      <c r="D261" s="40"/>
      <c r="E261" s="56"/>
    </row>
    <row r="262" spans="2:5" ht="18.75" x14ac:dyDescent="0.25">
      <c r="B262" s="68"/>
      <c r="C262" s="40"/>
      <c r="D262" s="40"/>
      <c r="E262" s="56"/>
    </row>
    <row r="263" spans="2:5" ht="18.75" x14ac:dyDescent="0.25">
      <c r="B263" s="68"/>
      <c r="C263" s="40"/>
      <c r="D263" s="40"/>
      <c r="E263" s="56"/>
    </row>
    <row r="264" spans="2:5" ht="18.75" x14ac:dyDescent="0.25">
      <c r="B264" s="68"/>
      <c r="C264" s="40"/>
      <c r="D264" s="40"/>
      <c r="E264" s="56"/>
    </row>
    <row r="265" spans="2:5" ht="18.75" x14ac:dyDescent="0.25">
      <c r="B265" s="68"/>
      <c r="C265" s="40"/>
      <c r="D265" s="40"/>
      <c r="E265" s="56"/>
    </row>
    <row r="266" spans="2:5" ht="18.75" x14ac:dyDescent="0.25">
      <c r="B266" s="68"/>
      <c r="C266" s="40"/>
      <c r="D266" s="40"/>
      <c r="E266" s="56"/>
    </row>
    <row r="267" spans="2:5" ht="18.75" x14ac:dyDescent="0.25">
      <c r="B267" s="68"/>
      <c r="C267" s="40"/>
      <c r="D267" s="40"/>
      <c r="E267" s="56"/>
    </row>
    <row r="268" spans="2:5" ht="18.75" x14ac:dyDescent="0.25">
      <c r="B268" s="68"/>
      <c r="C268" s="40"/>
      <c r="D268" s="40"/>
      <c r="E268" s="56"/>
    </row>
    <row r="269" spans="2:5" ht="18.75" x14ac:dyDescent="0.25">
      <c r="B269" s="68"/>
      <c r="C269" s="40"/>
      <c r="D269" s="40"/>
      <c r="E269" s="56"/>
    </row>
    <row r="270" spans="2:5" ht="18.75" x14ac:dyDescent="0.25">
      <c r="B270" s="68"/>
      <c r="C270" s="40"/>
      <c r="D270" s="40"/>
      <c r="E270" s="56"/>
    </row>
    <row r="271" spans="2:5" ht="18.75" x14ac:dyDescent="0.25">
      <c r="B271" s="68"/>
      <c r="C271" s="40"/>
      <c r="D271" s="40"/>
      <c r="E271" s="56"/>
    </row>
    <row r="272" spans="2:5" ht="18.75" x14ac:dyDescent="0.25">
      <c r="B272" s="68"/>
      <c r="C272" s="40"/>
      <c r="D272" s="40"/>
      <c r="E272" s="56"/>
    </row>
    <row r="273" spans="2:5" ht="18.75" x14ac:dyDescent="0.25">
      <c r="B273" s="68"/>
      <c r="C273" s="40"/>
      <c r="D273" s="40"/>
      <c r="E273" s="56"/>
    </row>
    <row r="274" spans="2:5" ht="18.75" x14ac:dyDescent="0.25">
      <c r="B274" s="68"/>
      <c r="C274" s="40"/>
      <c r="D274" s="40"/>
      <c r="E274" s="56"/>
    </row>
    <row r="275" spans="2:5" ht="18.75" x14ac:dyDescent="0.25">
      <c r="B275" s="68"/>
      <c r="C275" s="40"/>
      <c r="D275" s="40"/>
      <c r="E275" s="56"/>
    </row>
    <row r="276" spans="2:5" ht="18.75" x14ac:dyDescent="0.25">
      <c r="B276" s="68"/>
      <c r="C276" s="40"/>
      <c r="D276" s="40"/>
      <c r="E276" s="56"/>
    </row>
    <row r="277" spans="2:5" ht="18.75" x14ac:dyDescent="0.25">
      <c r="B277" s="68"/>
      <c r="C277" s="40"/>
      <c r="D277" s="40"/>
      <c r="E277" s="56"/>
    </row>
    <row r="278" spans="2:5" ht="18.75" x14ac:dyDescent="0.25">
      <c r="B278" s="68"/>
      <c r="C278" s="40"/>
      <c r="D278" s="40"/>
      <c r="E278" s="56"/>
    </row>
    <row r="279" spans="2:5" ht="18.75" x14ac:dyDescent="0.25">
      <c r="B279" s="68"/>
      <c r="C279" s="40"/>
      <c r="D279" s="40"/>
      <c r="E279" s="56"/>
    </row>
    <row r="280" spans="2:5" ht="18.75" x14ac:dyDescent="0.25">
      <c r="B280" s="68"/>
      <c r="C280" s="40"/>
      <c r="D280" s="40"/>
      <c r="E280" s="56"/>
    </row>
    <row r="281" spans="2:5" ht="18.75" x14ac:dyDescent="0.25">
      <c r="B281" s="68"/>
      <c r="C281" s="40"/>
      <c r="D281" s="40"/>
      <c r="E281" s="56"/>
    </row>
    <row r="282" spans="2:5" ht="18.75" x14ac:dyDescent="0.25">
      <c r="B282" s="68"/>
      <c r="C282" s="40"/>
      <c r="D282" s="40"/>
      <c r="E282" s="56"/>
    </row>
    <row r="283" spans="2:5" ht="18.75" x14ac:dyDescent="0.25">
      <c r="B283" s="68"/>
      <c r="C283" s="40"/>
      <c r="D283" s="40"/>
      <c r="E283" s="56"/>
    </row>
    <row r="284" spans="2:5" ht="18.75" x14ac:dyDescent="0.25">
      <c r="B284" s="68"/>
      <c r="C284" s="40"/>
      <c r="D284" s="40"/>
      <c r="E284" s="56"/>
    </row>
    <row r="285" spans="2:5" ht="18.75" x14ac:dyDescent="0.25">
      <c r="B285" s="68"/>
      <c r="C285" s="40"/>
      <c r="D285" s="40"/>
      <c r="E285" s="56"/>
    </row>
    <row r="286" spans="2:5" ht="18.75" x14ac:dyDescent="0.25">
      <c r="B286" s="68"/>
      <c r="C286" s="40"/>
      <c r="D286" s="40"/>
      <c r="E286" s="56"/>
    </row>
    <row r="287" spans="2:5" ht="18.75" x14ac:dyDescent="0.25">
      <c r="B287" s="68"/>
      <c r="C287" s="40"/>
      <c r="D287" s="40"/>
      <c r="E287" s="56"/>
    </row>
    <row r="288" spans="2:5" ht="18.75" x14ac:dyDescent="0.25">
      <c r="B288" s="68"/>
      <c r="C288" s="40"/>
      <c r="D288" s="40"/>
      <c r="E288" s="56"/>
    </row>
    <row r="289" spans="2:5" ht="18.75" x14ac:dyDescent="0.25">
      <c r="B289" s="68"/>
      <c r="C289" s="40"/>
      <c r="D289" s="40"/>
      <c r="E289" s="56"/>
    </row>
    <row r="290" spans="2:5" ht="18.75" x14ac:dyDescent="0.25">
      <c r="B290" s="68"/>
      <c r="C290" s="40"/>
      <c r="D290" s="40"/>
      <c r="E290" s="56"/>
    </row>
    <row r="291" spans="2:5" ht="18.75" x14ac:dyDescent="0.25">
      <c r="B291" s="68"/>
      <c r="C291" s="40"/>
      <c r="D291" s="40"/>
      <c r="E291" s="56"/>
    </row>
    <row r="292" spans="2:5" ht="18.75" x14ac:dyDescent="0.25">
      <c r="B292" s="68"/>
      <c r="C292" s="40"/>
      <c r="D292" s="40"/>
      <c r="E292" s="56"/>
    </row>
    <row r="293" spans="2:5" ht="18.75" x14ac:dyDescent="0.25">
      <c r="B293" s="68"/>
      <c r="C293" s="40"/>
      <c r="D293" s="40"/>
      <c r="E293" s="56"/>
    </row>
    <row r="294" spans="2:5" ht="18.75" x14ac:dyDescent="0.25">
      <c r="B294" s="68"/>
      <c r="C294" s="40"/>
      <c r="D294" s="40"/>
      <c r="E294" s="56"/>
    </row>
    <row r="295" spans="2:5" ht="18.75" x14ac:dyDescent="0.25">
      <c r="B295" s="68"/>
      <c r="C295" s="40"/>
      <c r="D295" s="40"/>
      <c r="E295" s="56"/>
    </row>
    <row r="296" spans="2:5" ht="18.75" x14ac:dyDescent="0.25">
      <c r="B296" s="68"/>
      <c r="C296" s="40"/>
      <c r="D296" s="40"/>
      <c r="E296" s="56"/>
    </row>
    <row r="297" spans="2:5" ht="18.75" x14ac:dyDescent="0.25">
      <c r="B297" s="68"/>
      <c r="C297" s="40"/>
      <c r="D297" s="40"/>
      <c r="E297" s="56"/>
    </row>
    <row r="298" spans="2:5" ht="18.75" x14ac:dyDescent="0.25">
      <c r="B298" s="68"/>
      <c r="C298" s="40"/>
      <c r="D298" s="40"/>
      <c r="E298" s="56"/>
    </row>
    <row r="299" spans="2:5" ht="18.75" x14ac:dyDescent="0.25">
      <c r="B299" s="68"/>
      <c r="C299" s="40"/>
      <c r="D299" s="40"/>
      <c r="E299" s="56"/>
    </row>
    <row r="300" spans="2:5" ht="18.75" x14ac:dyDescent="0.25">
      <c r="B300" s="68"/>
      <c r="C300" s="40"/>
      <c r="D300" s="40"/>
      <c r="E300" s="56"/>
    </row>
    <row r="301" spans="2:5" ht="18.75" x14ac:dyDescent="0.25">
      <c r="B301" s="68"/>
      <c r="C301" s="40"/>
      <c r="D301" s="40"/>
      <c r="E301" s="56"/>
    </row>
    <row r="302" spans="2:5" ht="18.75" x14ac:dyDescent="0.25">
      <c r="B302" s="68"/>
      <c r="C302" s="40"/>
      <c r="D302" s="40"/>
      <c r="E302" s="56"/>
    </row>
    <row r="303" spans="2:5" ht="18.75" x14ac:dyDescent="0.25">
      <c r="B303" s="68"/>
      <c r="C303" s="40"/>
      <c r="D303" s="40"/>
      <c r="E303" s="56"/>
    </row>
    <row r="304" spans="2:5" ht="18.75" x14ac:dyDescent="0.25">
      <c r="B304" s="68"/>
      <c r="C304" s="40"/>
      <c r="D304" s="40"/>
      <c r="E304" s="56"/>
    </row>
    <row r="305" spans="2:5" ht="18.75" x14ac:dyDescent="0.25">
      <c r="B305" s="68"/>
      <c r="C305" s="40"/>
      <c r="D305" s="40"/>
      <c r="E305" s="56"/>
    </row>
    <row r="306" spans="2:5" ht="18.75" x14ac:dyDescent="0.25">
      <c r="B306" s="68"/>
      <c r="C306" s="40"/>
      <c r="D306" s="40"/>
      <c r="E306" s="56"/>
    </row>
    <row r="307" spans="2:5" ht="18.75" x14ac:dyDescent="0.25">
      <c r="B307" s="68"/>
      <c r="C307" s="40"/>
      <c r="D307" s="40"/>
      <c r="E307" s="56"/>
    </row>
    <row r="308" spans="2:5" ht="18.75" x14ac:dyDescent="0.25">
      <c r="B308" s="68"/>
      <c r="C308" s="40"/>
      <c r="D308" s="40"/>
      <c r="E308" s="56"/>
    </row>
    <row r="309" spans="2:5" ht="18.75" x14ac:dyDescent="0.25">
      <c r="B309" s="68"/>
      <c r="C309" s="40"/>
      <c r="D309" s="40"/>
      <c r="E309" s="56"/>
    </row>
    <row r="310" spans="2:5" ht="18.75" x14ac:dyDescent="0.25">
      <c r="B310" s="68"/>
      <c r="C310" s="40"/>
      <c r="D310" s="40"/>
      <c r="E310" s="56"/>
    </row>
    <row r="311" spans="2:5" ht="18.75" x14ac:dyDescent="0.25">
      <c r="B311" s="68"/>
      <c r="C311" s="40"/>
      <c r="D311" s="40"/>
      <c r="E311" s="56"/>
    </row>
    <row r="312" spans="2:5" ht="18.75" x14ac:dyDescent="0.25">
      <c r="B312" s="68"/>
      <c r="C312" s="40"/>
      <c r="D312" s="40"/>
      <c r="E312" s="56"/>
    </row>
    <row r="313" spans="2:5" ht="18.75" x14ac:dyDescent="0.25">
      <c r="B313" s="68"/>
      <c r="C313" s="40"/>
      <c r="D313" s="40"/>
      <c r="E313" s="56"/>
    </row>
    <row r="314" spans="2:5" ht="18.75" x14ac:dyDescent="0.25">
      <c r="B314" s="68"/>
      <c r="C314" s="40"/>
      <c r="D314" s="40"/>
      <c r="E314" s="56"/>
    </row>
    <row r="315" spans="2:5" ht="18.75" x14ac:dyDescent="0.25">
      <c r="B315" s="68"/>
      <c r="C315" s="40"/>
      <c r="D315" s="40"/>
      <c r="E315" s="56"/>
    </row>
    <row r="316" spans="2:5" ht="18.75" x14ac:dyDescent="0.25">
      <c r="B316" s="68"/>
      <c r="C316" s="40"/>
      <c r="D316" s="40"/>
      <c r="E316" s="56"/>
    </row>
    <row r="317" spans="2:5" ht="18.75" x14ac:dyDescent="0.25">
      <c r="B317" s="68"/>
      <c r="C317" s="40"/>
      <c r="D317" s="40"/>
      <c r="E317" s="56"/>
    </row>
    <row r="318" spans="2:5" ht="18.75" x14ac:dyDescent="0.25">
      <c r="B318" s="68"/>
      <c r="C318" s="40"/>
      <c r="D318" s="40"/>
      <c r="E318" s="56"/>
    </row>
    <row r="319" spans="2:5" ht="18.75" x14ac:dyDescent="0.25">
      <c r="B319" s="68"/>
      <c r="C319" s="40"/>
      <c r="D319" s="40"/>
      <c r="E319" s="56"/>
    </row>
    <row r="320" spans="2:5" ht="18.75" x14ac:dyDescent="0.25">
      <c r="B320" s="68"/>
      <c r="C320" s="40"/>
      <c r="D320" s="40"/>
      <c r="E320" s="56"/>
    </row>
    <row r="321" spans="2:5" ht="18.75" x14ac:dyDescent="0.25">
      <c r="B321" s="68"/>
      <c r="C321" s="40"/>
      <c r="D321" s="40"/>
      <c r="E321" s="56"/>
    </row>
    <row r="322" spans="2:5" ht="18.75" x14ac:dyDescent="0.25">
      <c r="B322" s="68"/>
      <c r="C322" s="40"/>
      <c r="D322" s="40"/>
      <c r="E322" s="56"/>
    </row>
    <row r="323" spans="2:5" ht="18.75" x14ac:dyDescent="0.25">
      <c r="B323" s="68"/>
      <c r="C323" s="40"/>
      <c r="D323" s="40"/>
      <c r="E323" s="56"/>
    </row>
    <row r="324" spans="2:5" ht="18.75" x14ac:dyDescent="0.25">
      <c r="B324" s="68"/>
      <c r="C324" s="40"/>
      <c r="D324" s="40"/>
      <c r="E324" s="56"/>
    </row>
    <row r="325" spans="2:5" ht="18.75" x14ac:dyDescent="0.25">
      <c r="B325" s="68"/>
      <c r="C325" s="40"/>
      <c r="D325" s="40"/>
      <c r="E325" s="56"/>
    </row>
    <row r="326" spans="2:5" ht="18.75" x14ac:dyDescent="0.25">
      <c r="B326" s="68"/>
      <c r="C326" s="40"/>
      <c r="D326" s="40"/>
      <c r="E326" s="56"/>
    </row>
    <row r="327" spans="2:5" ht="18.75" x14ac:dyDescent="0.25">
      <c r="B327" s="68"/>
      <c r="C327" s="40"/>
      <c r="D327" s="40"/>
      <c r="E327" s="56"/>
    </row>
    <row r="328" spans="2:5" ht="18.75" x14ac:dyDescent="0.25">
      <c r="B328" s="68"/>
      <c r="C328" s="40"/>
      <c r="D328" s="40"/>
      <c r="E328" s="56"/>
    </row>
    <row r="329" spans="2:5" ht="18.75" x14ac:dyDescent="0.25">
      <c r="B329" s="68"/>
      <c r="C329" s="40"/>
      <c r="D329" s="40"/>
      <c r="E329" s="56"/>
    </row>
    <row r="330" spans="2:5" ht="18.75" x14ac:dyDescent="0.25">
      <c r="B330" s="68"/>
      <c r="C330" s="40"/>
      <c r="D330" s="40"/>
      <c r="E330" s="56"/>
    </row>
    <row r="331" spans="2:5" ht="18.75" x14ac:dyDescent="0.25">
      <c r="B331" s="68"/>
      <c r="C331" s="40"/>
      <c r="D331" s="40"/>
      <c r="E331" s="56"/>
    </row>
    <row r="332" spans="2:5" ht="18.75" x14ac:dyDescent="0.25">
      <c r="B332" s="68"/>
      <c r="C332" s="40"/>
      <c r="D332" s="40"/>
      <c r="E332" s="56"/>
    </row>
    <row r="333" spans="2:5" ht="18.75" x14ac:dyDescent="0.25">
      <c r="B333" s="68"/>
      <c r="C333" s="40"/>
      <c r="D333" s="40"/>
      <c r="E333" s="56"/>
    </row>
    <row r="334" spans="2:5" ht="18.75" x14ac:dyDescent="0.25">
      <c r="B334" s="68"/>
      <c r="C334" s="40"/>
      <c r="D334" s="40"/>
      <c r="E334" s="56"/>
    </row>
    <row r="335" spans="2:5" ht="18.75" x14ac:dyDescent="0.25">
      <c r="B335" s="68"/>
      <c r="C335" s="40"/>
      <c r="D335" s="40"/>
      <c r="E335" s="56"/>
    </row>
    <row r="336" spans="2:5" ht="18.75" x14ac:dyDescent="0.25">
      <c r="B336" s="68"/>
      <c r="C336" s="40"/>
      <c r="D336" s="40"/>
      <c r="E336" s="56"/>
    </row>
    <row r="337" spans="2:5" ht="18.75" x14ac:dyDescent="0.25">
      <c r="B337" s="68"/>
      <c r="C337" s="40"/>
      <c r="D337" s="40"/>
      <c r="E337" s="56"/>
    </row>
    <row r="338" spans="2:5" ht="18.75" x14ac:dyDescent="0.25">
      <c r="B338" s="68"/>
      <c r="C338" s="40"/>
      <c r="D338" s="40"/>
      <c r="E338" s="56"/>
    </row>
    <row r="339" spans="2:5" ht="18.75" x14ac:dyDescent="0.25">
      <c r="B339" s="68"/>
      <c r="C339" s="40"/>
      <c r="D339" s="40"/>
      <c r="E339" s="56"/>
    </row>
    <row r="340" spans="2:5" ht="18.75" x14ac:dyDescent="0.25">
      <c r="B340" s="68"/>
      <c r="C340" s="40"/>
      <c r="D340" s="40"/>
      <c r="E340" s="56"/>
    </row>
    <row r="341" spans="2:5" ht="18.75" x14ac:dyDescent="0.25">
      <c r="B341" s="68"/>
      <c r="C341" s="40"/>
      <c r="D341" s="40"/>
      <c r="E341" s="56"/>
    </row>
    <row r="342" spans="2:5" ht="18.75" x14ac:dyDescent="0.25">
      <c r="B342" s="68"/>
      <c r="C342" s="40"/>
      <c r="D342" s="40"/>
      <c r="E342" s="56"/>
    </row>
    <row r="343" spans="2:5" ht="18.75" x14ac:dyDescent="0.25">
      <c r="B343" s="68"/>
      <c r="C343" s="40"/>
      <c r="D343" s="40"/>
      <c r="E343" s="56"/>
    </row>
    <row r="344" spans="2:5" ht="18.75" x14ac:dyDescent="0.25">
      <c r="B344" s="68"/>
      <c r="C344" s="40"/>
      <c r="D344" s="40"/>
      <c r="E344" s="56"/>
    </row>
    <row r="345" spans="2:5" ht="18.75" x14ac:dyDescent="0.25">
      <c r="B345" s="68"/>
      <c r="C345" s="40"/>
      <c r="D345" s="40"/>
      <c r="E345" s="56"/>
    </row>
    <row r="346" spans="2:5" ht="18.75" x14ac:dyDescent="0.25">
      <c r="B346" s="68"/>
      <c r="C346" s="40"/>
      <c r="D346" s="40"/>
      <c r="E346" s="56"/>
    </row>
    <row r="347" spans="2:5" ht="18.75" x14ac:dyDescent="0.25">
      <c r="B347" s="68"/>
      <c r="C347" s="40"/>
      <c r="D347" s="40"/>
      <c r="E347" s="56"/>
    </row>
    <row r="348" spans="2:5" ht="18.75" x14ac:dyDescent="0.25">
      <c r="B348" s="68"/>
      <c r="C348" s="40"/>
      <c r="D348" s="40"/>
      <c r="E348" s="56"/>
    </row>
    <row r="349" spans="2:5" ht="18.75" x14ac:dyDescent="0.25">
      <c r="B349" s="68"/>
      <c r="C349" s="40"/>
      <c r="D349" s="40"/>
      <c r="E349" s="56"/>
    </row>
    <row r="350" spans="2:5" ht="18.75" x14ac:dyDescent="0.25">
      <c r="B350" s="68"/>
      <c r="C350" s="40"/>
      <c r="D350" s="40"/>
      <c r="E350" s="56"/>
    </row>
    <row r="351" spans="2:5" ht="18.75" x14ac:dyDescent="0.25">
      <c r="B351" s="68"/>
      <c r="C351" s="40"/>
      <c r="D351" s="40"/>
      <c r="E351" s="56"/>
    </row>
    <row r="352" spans="2:5" ht="18.75" x14ac:dyDescent="0.25">
      <c r="B352" s="68"/>
      <c r="C352" s="40"/>
      <c r="D352" s="40"/>
      <c r="E352" s="56"/>
    </row>
    <row r="353" spans="2:5" ht="18.75" x14ac:dyDescent="0.25">
      <c r="B353" s="68"/>
      <c r="C353" s="40"/>
      <c r="D353" s="40"/>
      <c r="E353" s="56"/>
    </row>
    <row r="354" spans="2:5" ht="18.75" x14ac:dyDescent="0.25">
      <c r="B354" s="68"/>
      <c r="C354" s="40"/>
      <c r="D354" s="40"/>
      <c r="E354" s="56"/>
    </row>
    <row r="355" spans="2:5" ht="18.75" x14ac:dyDescent="0.25">
      <c r="B355" s="68"/>
      <c r="C355" s="40"/>
      <c r="D355" s="40"/>
      <c r="E355" s="56"/>
    </row>
    <row r="356" spans="2:5" ht="18.75" x14ac:dyDescent="0.25">
      <c r="B356" s="68"/>
      <c r="C356" s="40"/>
      <c r="D356" s="40"/>
      <c r="E356" s="56"/>
    </row>
    <row r="357" spans="2:5" ht="18.75" x14ac:dyDescent="0.25">
      <c r="B357" s="68"/>
      <c r="C357" s="40"/>
      <c r="D357" s="40"/>
      <c r="E357" s="56"/>
    </row>
    <row r="358" spans="2:5" ht="18.75" x14ac:dyDescent="0.25">
      <c r="B358" s="68"/>
      <c r="C358" s="40"/>
      <c r="D358" s="40"/>
      <c r="E358" s="56"/>
    </row>
    <row r="359" spans="2:5" ht="18.75" x14ac:dyDescent="0.25">
      <c r="B359" s="68"/>
      <c r="C359" s="40"/>
      <c r="D359" s="40"/>
      <c r="E359" s="56"/>
    </row>
    <row r="360" spans="2:5" ht="18.75" x14ac:dyDescent="0.25">
      <c r="B360" s="68"/>
      <c r="C360" s="40"/>
      <c r="D360" s="40"/>
      <c r="E360" s="56"/>
    </row>
    <row r="361" spans="2:5" ht="18.75" x14ac:dyDescent="0.25">
      <c r="B361" s="68"/>
      <c r="C361" s="40"/>
      <c r="D361" s="40"/>
      <c r="E361" s="56"/>
    </row>
    <row r="362" spans="2:5" ht="18.75" x14ac:dyDescent="0.25">
      <c r="B362" s="68"/>
      <c r="C362" s="40"/>
      <c r="D362" s="40"/>
      <c r="E362" s="56"/>
    </row>
    <row r="363" spans="2:5" ht="18.75" x14ac:dyDescent="0.25">
      <c r="B363" s="68"/>
      <c r="C363" s="40"/>
      <c r="D363" s="40"/>
      <c r="E363" s="56"/>
    </row>
    <row r="364" spans="2:5" ht="18.75" x14ac:dyDescent="0.25">
      <c r="B364" s="68"/>
      <c r="C364" s="40"/>
      <c r="D364" s="40"/>
      <c r="E364" s="56"/>
    </row>
    <row r="365" spans="2:5" ht="18.75" x14ac:dyDescent="0.25">
      <c r="B365" s="68"/>
      <c r="C365" s="40"/>
      <c r="D365" s="40"/>
      <c r="E365" s="56"/>
    </row>
    <row r="366" spans="2:5" ht="18.75" x14ac:dyDescent="0.25">
      <c r="B366" s="68"/>
      <c r="C366" s="40"/>
      <c r="D366" s="40"/>
      <c r="E366" s="56"/>
    </row>
    <row r="367" spans="2:5" ht="18.75" x14ac:dyDescent="0.25">
      <c r="B367" s="68"/>
      <c r="C367" s="40"/>
      <c r="D367" s="40"/>
      <c r="E367" s="56"/>
    </row>
    <row r="368" spans="2:5" ht="18.75" x14ac:dyDescent="0.25">
      <c r="B368" s="68"/>
      <c r="C368" s="40"/>
      <c r="D368" s="40"/>
      <c r="E368" s="56"/>
    </row>
    <row r="369" spans="2:5" ht="18.75" x14ac:dyDescent="0.25">
      <c r="B369" s="68"/>
      <c r="C369" s="40"/>
      <c r="D369" s="40"/>
      <c r="E369" s="56"/>
    </row>
    <row r="370" spans="2:5" ht="18.75" x14ac:dyDescent="0.25">
      <c r="B370" s="68"/>
      <c r="C370" s="40"/>
      <c r="D370" s="40"/>
      <c r="E370" s="56"/>
    </row>
    <row r="371" spans="2:5" ht="18.75" x14ac:dyDescent="0.25">
      <c r="B371" s="68"/>
      <c r="C371" s="40"/>
      <c r="D371" s="40"/>
      <c r="E371" s="56"/>
    </row>
    <row r="372" spans="2:5" ht="18.75" x14ac:dyDescent="0.25">
      <c r="B372" s="68"/>
      <c r="C372" s="40"/>
      <c r="D372" s="40"/>
      <c r="E372" s="56"/>
    </row>
    <row r="373" spans="2:5" ht="18.75" x14ac:dyDescent="0.25">
      <c r="B373" s="68"/>
      <c r="C373" s="40"/>
      <c r="D373" s="40"/>
      <c r="E373" s="56"/>
    </row>
    <row r="374" spans="2:5" ht="18.75" x14ac:dyDescent="0.25">
      <c r="B374" s="68"/>
      <c r="C374" s="40"/>
      <c r="D374" s="40"/>
      <c r="E374" s="56"/>
    </row>
    <row r="375" spans="2:5" ht="18.75" x14ac:dyDescent="0.25">
      <c r="B375" s="68"/>
      <c r="C375" s="40"/>
      <c r="D375" s="40"/>
      <c r="E375" s="56"/>
    </row>
    <row r="376" spans="2:5" ht="18.75" x14ac:dyDescent="0.25">
      <c r="B376" s="68"/>
      <c r="C376" s="40"/>
      <c r="D376" s="40"/>
      <c r="E376" s="56"/>
    </row>
    <row r="377" spans="2:5" ht="18.75" x14ac:dyDescent="0.25">
      <c r="B377" s="68"/>
      <c r="C377" s="40"/>
      <c r="D377" s="40"/>
      <c r="E377" s="56"/>
    </row>
    <row r="378" spans="2:5" ht="18.75" x14ac:dyDescent="0.25">
      <c r="B378" s="68"/>
      <c r="C378" s="40"/>
      <c r="D378" s="40"/>
      <c r="E378" s="56"/>
    </row>
    <row r="379" spans="2:5" ht="18.75" x14ac:dyDescent="0.25">
      <c r="B379" s="68"/>
      <c r="C379" s="40"/>
      <c r="D379" s="40"/>
      <c r="E379" s="56"/>
    </row>
    <row r="380" spans="2:5" ht="18.75" x14ac:dyDescent="0.25">
      <c r="B380" s="68"/>
      <c r="C380" s="40"/>
      <c r="D380" s="40"/>
      <c r="E380" s="56"/>
    </row>
    <row r="381" spans="2:5" ht="18.75" x14ac:dyDescent="0.25">
      <c r="B381" s="68"/>
      <c r="C381" s="40"/>
      <c r="D381" s="40"/>
      <c r="E381" s="56"/>
    </row>
    <row r="382" spans="2:5" ht="18.75" x14ac:dyDescent="0.25">
      <c r="B382" s="68"/>
      <c r="C382" s="40"/>
      <c r="D382" s="40"/>
      <c r="E382" s="56"/>
    </row>
    <row r="383" spans="2:5" ht="18.75" x14ac:dyDescent="0.25">
      <c r="B383" s="68"/>
      <c r="C383" s="40"/>
      <c r="D383" s="40"/>
      <c r="E383" s="56"/>
    </row>
    <row r="384" spans="2:5" ht="18.75" x14ac:dyDescent="0.25">
      <c r="B384" s="68"/>
      <c r="C384" s="40"/>
      <c r="D384" s="40"/>
      <c r="E384" s="56"/>
    </row>
    <row r="385" spans="2:5" ht="18.75" x14ac:dyDescent="0.25">
      <c r="B385" s="68"/>
      <c r="C385" s="40"/>
      <c r="D385" s="40"/>
      <c r="E385" s="56"/>
    </row>
    <row r="386" spans="2:5" ht="18.75" x14ac:dyDescent="0.25">
      <c r="B386" s="68"/>
      <c r="C386" s="40"/>
      <c r="D386" s="40"/>
      <c r="E386" s="56"/>
    </row>
    <row r="387" spans="2:5" ht="18.75" x14ac:dyDescent="0.25">
      <c r="B387" s="68"/>
      <c r="C387" s="40"/>
      <c r="D387" s="40"/>
      <c r="E387" s="56"/>
    </row>
    <row r="388" spans="2:5" ht="18.75" x14ac:dyDescent="0.25">
      <c r="B388" s="68"/>
      <c r="C388" s="40"/>
      <c r="D388" s="40"/>
      <c r="E388" s="56"/>
    </row>
    <row r="389" spans="2:5" ht="18.75" x14ac:dyDescent="0.25">
      <c r="B389" s="68"/>
      <c r="C389" s="40"/>
      <c r="D389" s="40"/>
      <c r="E389" s="56"/>
    </row>
    <row r="390" spans="2:5" ht="18.75" x14ac:dyDescent="0.25">
      <c r="B390" s="68"/>
      <c r="C390" s="40"/>
      <c r="D390" s="40"/>
      <c r="E390" s="56"/>
    </row>
    <row r="391" spans="2:5" ht="18.75" x14ac:dyDescent="0.25">
      <c r="B391" s="68"/>
      <c r="C391" s="40"/>
      <c r="D391" s="40"/>
      <c r="E391" s="56"/>
    </row>
    <row r="392" spans="2:5" ht="18.75" x14ac:dyDescent="0.25">
      <c r="B392" s="68"/>
      <c r="C392" s="40"/>
      <c r="D392" s="40"/>
      <c r="E392" s="56"/>
    </row>
    <row r="393" spans="2:5" ht="18.75" x14ac:dyDescent="0.25">
      <c r="B393" s="68"/>
      <c r="C393" s="40"/>
      <c r="D393" s="40"/>
      <c r="E393" s="56"/>
    </row>
    <row r="394" spans="2:5" ht="18.75" x14ac:dyDescent="0.25">
      <c r="B394" s="68"/>
      <c r="C394" s="40"/>
      <c r="D394" s="40"/>
      <c r="E394" s="56"/>
    </row>
    <row r="395" spans="2:5" ht="18.75" x14ac:dyDescent="0.25">
      <c r="B395" s="68"/>
      <c r="C395" s="40"/>
      <c r="D395" s="40"/>
      <c r="E395" s="56"/>
    </row>
    <row r="396" spans="2:5" ht="18.75" x14ac:dyDescent="0.25">
      <c r="B396" s="68"/>
      <c r="C396" s="40"/>
      <c r="D396" s="40"/>
      <c r="E396" s="56"/>
    </row>
    <row r="397" spans="2:5" ht="18.75" x14ac:dyDescent="0.25">
      <c r="B397" s="68"/>
      <c r="C397" s="40"/>
      <c r="D397" s="40"/>
      <c r="E397" s="56"/>
    </row>
    <row r="398" spans="2:5" ht="18.75" x14ac:dyDescent="0.25">
      <c r="B398" s="68"/>
      <c r="C398" s="40"/>
      <c r="D398" s="40"/>
      <c r="E398" s="56"/>
    </row>
    <row r="399" spans="2:5" ht="18.75" x14ac:dyDescent="0.25">
      <c r="B399" s="68"/>
      <c r="C399" s="40"/>
      <c r="D399" s="40"/>
      <c r="E399" s="56"/>
    </row>
    <row r="400" spans="2:5" ht="18.75" x14ac:dyDescent="0.25">
      <c r="B400" s="68"/>
      <c r="C400" s="40"/>
      <c r="D400" s="40"/>
      <c r="E400" s="56"/>
    </row>
    <row r="401" spans="2:5" ht="18.75" x14ac:dyDescent="0.25">
      <c r="B401" s="68"/>
      <c r="C401" s="40"/>
      <c r="D401" s="40"/>
      <c r="E401" s="56"/>
    </row>
    <row r="402" spans="2:5" ht="18.75" x14ac:dyDescent="0.25">
      <c r="B402" s="68"/>
      <c r="C402" s="40"/>
      <c r="D402" s="40"/>
      <c r="E402" s="56"/>
    </row>
    <row r="403" spans="2:5" ht="18.75" x14ac:dyDescent="0.25">
      <c r="B403" s="68"/>
      <c r="C403" s="40"/>
      <c r="D403" s="40"/>
      <c r="E403" s="56"/>
    </row>
    <row r="404" spans="2:5" ht="18.75" x14ac:dyDescent="0.25">
      <c r="B404" s="68"/>
      <c r="C404" s="40"/>
      <c r="D404" s="40"/>
      <c r="E404" s="56"/>
    </row>
    <row r="405" spans="2:5" ht="18.75" x14ac:dyDescent="0.25">
      <c r="B405" s="68"/>
      <c r="C405" s="40"/>
      <c r="D405" s="40"/>
      <c r="E405" s="56"/>
    </row>
    <row r="406" spans="2:5" ht="18.75" x14ac:dyDescent="0.25">
      <c r="B406" s="68"/>
      <c r="C406" s="40"/>
      <c r="D406" s="40"/>
      <c r="E406" s="56"/>
    </row>
    <row r="407" spans="2:5" ht="18.75" x14ac:dyDescent="0.25">
      <c r="B407" s="68"/>
      <c r="C407" s="40"/>
      <c r="D407" s="40"/>
      <c r="E407" s="56"/>
    </row>
    <row r="408" spans="2:5" ht="18.75" x14ac:dyDescent="0.25">
      <c r="B408" s="68"/>
      <c r="C408" s="40"/>
      <c r="D408" s="40"/>
      <c r="E408" s="56"/>
    </row>
    <row r="409" spans="2:5" ht="18.75" x14ac:dyDescent="0.25">
      <c r="B409" s="68"/>
      <c r="C409" s="40"/>
      <c r="D409" s="40"/>
      <c r="E409" s="56"/>
    </row>
    <row r="410" spans="2:5" ht="18.75" x14ac:dyDescent="0.25">
      <c r="B410" s="68"/>
      <c r="C410" s="40"/>
      <c r="D410" s="40"/>
      <c r="E410" s="56"/>
    </row>
    <row r="411" spans="2:5" ht="18.75" x14ac:dyDescent="0.25">
      <c r="B411" s="68"/>
      <c r="C411" s="40"/>
      <c r="D411" s="40"/>
      <c r="E411" s="56"/>
    </row>
    <row r="412" spans="2:5" ht="18.75" x14ac:dyDescent="0.25">
      <c r="B412" s="68"/>
      <c r="C412" s="40"/>
      <c r="D412" s="40"/>
      <c r="E412" s="56"/>
    </row>
    <row r="413" spans="2:5" ht="18.75" x14ac:dyDescent="0.25">
      <c r="B413" s="68"/>
      <c r="C413" s="40"/>
      <c r="D413" s="40"/>
      <c r="E413" s="56"/>
    </row>
    <row r="414" spans="2:5" ht="18.75" x14ac:dyDescent="0.25">
      <c r="B414" s="68"/>
      <c r="C414" s="40"/>
      <c r="D414" s="40"/>
      <c r="E414" s="56"/>
    </row>
    <row r="415" spans="2:5" ht="18.75" x14ac:dyDescent="0.25">
      <c r="B415" s="68"/>
      <c r="C415" s="40"/>
      <c r="D415" s="40"/>
      <c r="E415" s="56"/>
    </row>
    <row r="416" spans="2:5" ht="18.75" x14ac:dyDescent="0.25">
      <c r="B416" s="68"/>
      <c r="C416" s="40"/>
      <c r="D416" s="40"/>
      <c r="E416" s="56"/>
    </row>
    <row r="417" spans="2:5" ht="18.75" x14ac:dyDescent="0.25">
      <c r="B417" s="68"/>
      <c r="C417" s="40"/>
      <c r="D417" s="40"/>
      <c r="E417" s="56"/>
    </row>
    <row r="418" spans="2:5" ht="18.75" x14ac:dyDescent="0.25">
      <c r="B418" s="68"/>
      <c r="C418" s="40"/>
      <c r="D418" s="40"/>
      <c r="E418" s="56"/>
    </row>
    <row r="419" spans="2:5" ht="18.75" x14ac:dyDescent="0.25">
      <c r="B419" s="68"/>
      <c r="C419" s="40"/>
      <c r="D419" s="40"/>
      <c r="E419" s="56"/>
    </row>
    <row r="420" spans="2:5" ht="18.75" x14ac:dyDescent="0.25">
      <c r="B420" s="68"/>
      <c r="C420" s="40"/>
      <c r="D420" s="40"/>
      <c r="E420" s="56"/>
    </row>
    <row r="421" spans="2:5" ht="18.75" x14ac:dyDescent="0.25">
      <c r="B421" s="68"/>
      <c r="C421" s="40"/>
      <c r="D421" s="40"/>
      <c r="E421" s="56"/>
    </row>
    <row r="422" spans="2:5" ht="18.75" x14ac:dyDescent="0.25">
      <c r="B422" s="68"/>
      <c r="C422" s="40"/>
      <c r="D422" s="40"/>
      <c r="E422" s="56"/>
    </row>
    <row r="423" spans="2:5" ht="18.75" x14ac:dyDescent="0.25">
      <c r="B423" s="68"/>
      <c r="C423" s="40"/>
      <c r="D423" s="40"/>
      <c r="E423" s="56"/>
    </row>
    <row r="424" spans="2:5" ht="18.75" x14ac:dyDescent="0.25">
      <c r="B424" s="68"/>
      <c r="C424" s="40"/>
      <c r="D424" s="40"/>
      <c r="E424" s="56"/>
    </row>
    <row r="425" spans="2:5" ht="18.75" x14ac:dyDescent="0.25">
      <c r="B425" s="68"/>
      <c r="C425" s="40"/>
      <c r="D425" s="40"/>
      <c r="E425" s="56"/>
    </row>
    <row r="426" spans="2:5" ht="18.75" x14ac:dyDescent="0.25">
      <c r="B426" s="68"/>
      <c r="C426" s="40"/>
      <c r="D426" s="40"/>
      <c r="E426" s="56"/>
    </row>
    <row r="427" spans="2:5" ht="18.75" x14ac:dyDescent="0.25">
      <c r="B427" s="68"/>
      <c r="C427" s="40"/>
      <c r="D427" s="40"/>
      <c r="E427" s="56"/>
    </row>
    <row r="428" spans="2:5" ht="18.75" x14ac:dyDescent="0.25">
      <c r="B428" s="68"/>
      <c r="C428" s="40"/>
      <c r="D428" s="40"/>
      <c r="E428" s="56"/>
    </row>
    <row r="429" spans="2:5" ht="18.75" x14ac:dyDescent="0.25">
      <c r="B429" s="68"/>
      <c r="C429" s="40"/>
      <c r="D429" s="40"/>
      <c r="E429" s="56"/>
    </row>
    <row r="430" spans="2:5" ht="18.75" x14ac:dyDescent="0.25">
      <c r="B430" s="68"/>
      <c r="C430" s="40"/>
      <c r="D430" s="40"/>
      <c r="E430" s="56"/>
    </row>
    <row r="431" spans="2:5" ht="18.75" x14ac:dyDescent="0.25">
      <c r="B431" s="68"/>
      <c r="C431" s="40"/>
      <c r="D431" s="40"/>
      <c r="E431" s="56"/>
    </row>
    <row r="432" spans="2:5" ht="18.75" x14ac:dyDescent="0.25">
      <c r="B432" s="68"/>
      <c r="C432" s="40"/>
      <c r="D432" s="40"/>
      <c r="E432" s="56"/>
    </row>
    <row r="433" spans="2:5" ht="18.75" x14ac:dyDescent="0.25">
      <c r="B433" s="68"/>
      <c r="C433" s="40"/>
      <c r="D433" s="40"/>
      <c r="E433" s="56"/>
    </row>
    <row r="434" spans="2:5" ht="18.75" x14ac:dyDescent="0.25">
      <c r="B434" s="68"/>
      <c r="C434" s="40"/>
      <c r="D434" s="40"/>
      <c r="E434" s="56"/>
    </row>
    <row r="435" spans="2:5" ht="18.75" x14ac:dyDescent="0.25">
      <c r="B435" s="68"/>
      <c r="C435" s="40"/>
      <c r="D435" s="40"/>
      <c r="E435" s="56"/>
    </row>
    <row r="436" spans="2:5" ht="18.75" x14ac:dyDescent="0.25">
      <c r="B436" s="68"/>
      <c r="C436" s="40"/>
      <c r="D436" s="40"/>
      <c r="E436" s="56"/>
    </row>
    <row r="437" spans="2:5" ht="18.75" x14ac:dyDescent="0.25">
      <c r="B437" s="68"/>
      <c r="C437" s="40"/>
      <c r="D437" s="40"/>
      <c r="E437" s="56"/>
    </row>
    <row r="438" spans="2:5" ht="18.75" x14ac:dyDescent="0.25">
      <c r="B438" s="68"/>
      <c r="C438" s="40"/>
      <c r="D438" s="40"/>
      <c r="E438" s="56"/>
    </row>
    <row r="439" spans="2:5" ht="18.75" x14ac:dyDescent="0.25">
      <c r="B439" s="68"/>
      <c r="C439" s="40"/>
      <c r="D439" s="40"/>
      <c r="E439" s="56"/>
    </row>
    <row r="440" spans="2:5" ht="18.75" x14ac:dyDescent="0.25">
      <c r="B440" s="68"/>
      <c r="C440" s="40"/>
      <c r="D440" s="40"/>
      <c r="E440" s="56"/>
    </row>
    <row r="441" spans="2:5" ht="18.75" x14ac:dyDescent="0.25">
      <c r="B441" s="68"/>
      <c r="C441" s="40"/>
      <c r="D441" s="40"/>
      <c r="E441" s="56"/>
    </row>
    <row r="442" spans="2:5" ht="18.75" x14ac:dyDescent="0.25">
      <c r="B442" s="68"/>
      <c r="C442" s="40"/>
      <c r="D442" s="40"/>
      <c r="E442" s="56"/>
    </row>
    <row r="443" spans="2:5" ht="18.75" x14ac:dyDescent="0.25">
      <c r="B443" s="68"/>
      <c r="C443" s="40"/>
      <c r="D443" s="40"/>
      <c r="E443" s="56"/>
    </row>
    <row r="444" spans="2:5" ht="18.75" x14ac:dyDescent="0.25">
      <c r="B444" s="68"/>
      <c r="C444" s="40"/>
      <c r="D444" s="40"/>
      <c r="E444" s="56"/>
    </row>
    <row r="445" spans="2:5" ht="18.75" x14ac:dyDescent="0.25">
      <c r="B445" s="68"/>
      <c r="C445" s="40"/>
      <c r="D445" s="40"/>
      <c r="E445" s="56"/>
    </row>
    <row r="446" spans="2:5" ht="18.75" x14ac:dyDescent="0.25">
      <c r="B446" s="68"/>
      <c r="C446" s="40"/>
      <c r="D446" s="40"/>
      <c r="E446" s="56"/>
    </row>
    <row r="447" spans="2:5" ht="18.75" x14ac:dyDescent="0.25">
      <c r="B447" s="68"/>
      <c r="C447" s="40"/>
      <c r="D447" s="40"/>
      <c r="E447" s="56"/>
    </row>
    <row r="448" spans="2:5" ht="18.75" x14ac:dyDescent="0.25">
      <c r="B448" s="68"/>
      <c r="C448" s="40"/>
      <c r="D448" s="40"/>
      <c r="E448" s="56"/>
    </row>
    <row r="449" spans="2:5" ht="18.75" x14ac:dyDescent="0.25">
      <c r="B449" s="68"/>
      <c r="C449" s="40"/>
      <c r="D449" s="40"/>
      <c r="E449" s="56"/>
    </row>
    <row r="450" spans="2:5" ht="18.75" x14ac:dyDescent="0.25">
      <c r="B450" s="68"/>
      <c r="C450" s="40"/>
      <c r="D450" s="40"/>
      <c r="E450" s="56"/>
    </row>
    <row r="451" spans="2:5" ht="18.75" x14ac:dyDescent="0.25">
      <c r="B451" s="68"/>
      <c r="C451" s="40"/>
      <c r="D451" s="40"/>
      <c r="E451" s="56"/>
    </row>
    <row r="452" spans="2:5" ht="18.75" x14ac:dyDescent="0.25">
      <c r="B452" s="68"/>
      <c r="C452" s="40"/>
      <c r="D452" s="40"/>
      <c r="E452" s="56"/>
    </row>
    <row r="453" spans="2:5" ht="18.75" x14ac:dyDescent="0.25">
      <c r="B453" s="68"/>
      <c r="C453" s="40"/>
      <c r="D453" s="40"/>
      <c r="E453" s="56"/>
    </row>
    <row r="454" spans="2:5" ht="18.75" x14ac:dyDescent="0.25">
      <c r="B454" s="68"/>
      <c r="C454" s="40"/>
      <c r="D454" s="40"/>
      <c r="E454" s="56"/>
    </row>
    <row r="455" spans="2:5" ht="18.75" x14ac:dyDescent="0.25">
      <c r="B455" s="68"/>
      <c r="C455" s="40"/>
      <c r="D455" s="40"/>
      <c r="E455" s="56"/>
    </row>
    <row r="456" spans="2:5" ht="18.75" x14ac:dyDescent="0.25">
      <c r="B456" s="68"/>
      <c r="C456" s="40"/>
      <c r="D456" s="40"/>
      <c r="E456" s="56"/>
    </row>
    <row r="457" spans="2:5" ht="18.75" x14ac:dyDescent="0.25">
      <c r="B457" s="68"/>
      <c r="C457" s="40"/>
      <c r="D457" s="40"/>
      <c r="E457" s="56"/>
    </row>
    <row r="458" spans="2:5" ht="18.75" x14ac:dyDescent="0.25">
      <c r="B458" s="68"/>
      <c r="C458" s="40"/>
      <c r="D458" s="40"/>
      <c r="E458" s="56"/>
    </row>
    <row r="459" spans="2:5" ht="18.75" x14ac:dyDescent="0.25">
      <c r="B459" s="68"/>
      <c r="C459" s="40"/>
      <c r="D459" s="40"/>
      <c r="E459" s="56"/>
    </row>
    <row r="460" spans="2:5" ht="18.75" x14ac:dyDescent="0.25">
      <c r="B460" s="68"/>
      <c r="C460" s="40"/>
      <c r="D460" s="40"/>
      <c r="E460" s="56"/>
    </row>
    <row r="461" spans="2:5" ht="18.75" x14ac:dyDescent="0.25">
      <c r="B461" s="68"/>
      <c r="C461" s="40"/>
      <c r="D461" s="40"/>
      <c r="E461" s="56"/>
    </row>
    <row r="462" spans="2:5" ht="18.75" x14ac:dyDescent="0.25">
      <c r="B462" s="68"/>
      <c r="C462" s="40"/>
      <c r="D462" s="40"/>
      <c r="E462" s="56"/>
    </row>
    <row r="463" spans="2:5" ht="18.75" x14ac:dyDescent="0.25">
      <c r="B463" s="68"/>
      <c r="C463" s="40"/>
      <c r="D463" s="40"/>
      <c r="E463" s="56"/>
    </row>
    <row r="464" spans="2:5" ht="18.75" x14ac:dyDescent="0.25">
      <c r="B464" s="68"/>
      <c r="C464" s="40"/>
      <c r="D464" s="40"/>
      <c r="E464" s="56"/>
    </row>
    <row r="465" spans="2:5" ht="18.75" x14ac:dyDescent="0.25">
      <c r="B465" s="68"/>
      <c r="C465" s="40"/>
      <c r="D465" s="40"/>
      <c r="E465" s="56"/>
    </row>
    <row r="466" spans="2:5" ht="18.75" x14ac:dyDescent="0.25">
      <c r="B466" s="68"/>
      <c r="C466" s="40"/>
      <c r="D466" s="40"/>
      <c r="E466" s="56"/>
    </row>
    <row r="467" spans="2:5" ht="18.75" x14ac:dyDescent="0.25">
      <c r="B467" s="68"/>
      <c r="C467" s="40"/>
      <c r="D467" s="40"/>
      <c r="E467" s="56"/>
    </row>
    <row r="468" spans="2:5" ht="18.75" x14ac:dyDescent="0.25">
      <c r="B468" s="68"/>
      <c r="C468" s="40"/>
      <c r="D468" s="40"/>
      <c r="E468" s="56"/>
    </row>
    <row r="469" spans="2:5" ht="18.75" x14ac:dyDescent="0.25">
      <c r="B469" s="68"/>
      <c r="C469" s="40"/>
      <c r="D469" s="40"/>
      <c r="E469" s="56"/>
    </row>
    <row r="470" spans="2:5" ht="18.75" x14ac:dyDescent="0.25">
      <c r="B470" s="68"/>
      <c r="C470" s="40"/>
      <c r="D470" s="40"/>
      <c r="E470" s="56"/>
    </row>
    <row r="471" spans="2:5" ht="18.75" x14ac:dyDescent="0.25">
      <c r="B471" s="68"/>
      <c r="C471" s="40"/>
      <c r="D471" s="40"/>
      <c r="E471" s="56"/>
    </row>
    <row r="472" spans="2:5" ht="18.75" x14ac:dyDescent="0.25">
      <c r="B472" s="68"/>
      <c r="C472" s="40"/>
      <c r="D472" s="40"/>
      <c r="E472" s="56"/>
    </row>
    <row r="473" spans="2:5" ht="18.75" x14ac:dyDescent="0.25">
      <c r="B473" s="68"/>
      <c r="C473" s="40"/>
      <c r="D473" s="40"/>
      <c r="E473" s="56"/>
    </row>
    <row r="474" spans="2:5" ht="18.75" x14ac:dyDescent="0.25">
      <c r="B474" s="68"/>
      <c r="C474" s="40"/>
      <c r="D474" s="40"/>
      <c r="E474" s="56"/>
    </row>
    <row r="475" spans="2:5" ht="18.75" x14ac:dyDescent="0.25">
      <c r="B475" s="68"/>
      <c r="C475" s="40"/>
      <c r="D475" s="40"/>
      <c r="E475" s="56"/>
    </row>
    <row r="476" spans="2:5" ht="18.75" x14ac:dyDescent="0.25">
      <c r="B476" s="68"/>
      <c r="C476" s="40"/>
      <c r="D476" s="40"/>
      <c r="E476" s="56"/>
    </row>
    <row r="477" spans="2:5" ht="18.75" x14ac:dyDescent="0.25">
      <c r="B477" s="68"/>
      <c r="C477" s="40"/>
      <c r="D477" s="40"/>
      <c r="E477" s="56"/>
    </row>
    <row r="478" spans="2:5" ht="18.75" x14ac:dyDescent="0.25">
      <c r="B478" s="68"/>
      <c r="C478" s="40"/>
      <c r="D478" s="40"/>
      <c r="E478" s="56"/>
    </row>
    <row r="479" spans="2:5" ht="18.75" x14ac:dyDescent="0.25">
      <c r="B479" s="68"/>
      <c r="C479" s="40"/>
      <c r="D479" s="40"/>
      <c r="E479" s="56"/>
    </row>
    <row r="480" spans="2:5" ht="18.75" x14ac:dyDescent="0.25">
      <c r="B480" s="68"/>
      <c r="C480" s="40"/>
      <c r="D480" s="40"/>
      <c r="E480" s="56"/>
    </row>
    <row r="481" spans="2:5" ht="18.75" x14ac:dyDescent="0.25">
      <c r="B481" s="68"/>
      <c r="C481" s="40"/>
      <c r="D481" s="40"/>
      <c r="E481" s="56"/>
    </row>
    <row r="482" spans="2:5" ht="18.75" x14ac:dyDescent="0.25">
      <c r="B482" s="68"/>
      <c r="C482" s="40"/>
      <c r="D482" s="40"/>
      <c r="E482" s="56"/>
    </row>
    <row r="483" spans="2:5" ht="18.75" x14ac:dyDescent="0.25">
      <c r="B483" s="68"/>
      <c r="C483" s="40"/>
      <c r="D483" s="40"/>
      <c r="E483" s="56"/>
    </row>
    <row r="484" spans="2:5" ht="18.75" x14ac:dyDescent="0.25">
      <c r="B484" s="68"/>
      <c r="C484" s="40"/>
      <c r="D484" s="40"/>
      <c r="E484" s="56"/>
    </row>
    <row r="485" spans="2:5" ht="18.75" x14ac:dyDescent="0.25">
      <c r="B485" s="68"/>
      <c r="C485" s="40"/>
      <c r="D485" s="40"/>
      <c r="E485" s="56"/>
    </row>
    <row r="486" spans="2:5" ht="18.75" x14ac:dyDescent="0.25">
      <c r="B486" s="68"/>
      <c r="C486" s="40"/>
      <c r="D486" s="40"/>
      <c r="E486" s="56"/>
    </row>
    <row r="487" spans="2:5" ht="18.75" x14ac:dyDescent="0.25">
      <c r="B487" s="68"/>
      <c r="C487" s="40"/>
      <c r="D487" s="40"/>
      <c r="E487" s="56"/>
    </row>
    <row r="488" spans="2:5" ht="18.75" x14ac:dyDescent="0.25">
      <c r="B488" s="68"/>
      <c r="C488" s="40"/>
      <c r="D488" s="40"/>
      <c r="E488" s="56"/>
    </row>
    <row r="489" spans="2:5" ht="18.75" x14ac:dyDescent="0.25">
      <c r="B489" s="68"/>
      <c r="C489" s="40"/>
      <c r="D489" s="40"/>
      <c r="E489" s="56"/>
    </row>
    <row r="490" spans="2:5" ht="18.75" x14ac:dyDescent="0.25">
      <c r="B490" s="68"/>
      <c r="C490" s="40"/>
      <c r="D490" s="40"/>
      <c r="E490" s="56"/>
    </row>
    <row r="491" spans="2:5" ht="18.75" x14ac:dyDescent="0.25">
      <c r="B491" s="68"/>
      <c r="C491" s="40"/>
      <c r="D491" s="40"/>
      <c r="E491" s="56"/>
    </row>
    <row r="492" spans="2:5" ht="18.75" x14ac:dyDescent="0.25">
      <c r="B492" s="68"/>
      <c r="C492" s="40"/>
      <c r="D492" s="40"/>
      <c r="E492" s="56"/>
    </row>
    <row r="493" spans="2:5" ht="18.75" x14ac:dyDescent="0.25">
      <c r="B493" s="68"/>
      <c r="C493" s="40"/>
      <c r="D493" s="40"/>
      <c r="E493" s="56"/>
    </row>
    <row r="494" spans="2:5" ht="18.75" x14ac:dyDescent="0.25">
      <c r="B494" s="68"/>
      <c r="C494" s="40"/>
      <c r="D494" s="40"/>
      <c r="E494" s="56"/>
    </row>
    <row r="495" spans="2:5" ht="18.75" x14ac:dyDescent="0.25">
      <c r="B495" s="68"/>
      <c r="C495" s="40"/>
      <c r="D495" s="40"/>
      <c r="E495" s="56"/>
    </row>
    <row r="496" spans="2:5" ht="18.75" x14ac:dyDescent="0.25">
      <c r="B496" s="68"/>
      <c r="C496" s="40"/>
      <c r="D496" s="40"/>
      <c r="E496" s="56"/>
    </row>
    <row r="497" spans="2:5" ht="18.75" x14ac:dyDescent="0.25">
      <c r="B497" s="68"/>
      <c r="C497" s="40"/>
      <c r="D497" s="40"/>
      <c r="E497" s="56"/>
    </row>
    <row r="498" spans="2:5" ht="18.75" x14ac:dyDescent="0.25">
      <c r="B498" s="68"/>
      <c r="C498" s="40"/>
      <c r="D498" s="40"/>
      <c r="E498" s="56"/>
    </row>
    <row r="499" spans="2:5" ht="18.75" x14ac:dyDescent="0.25">
      <c r="B499" s="68"/>
      <c r="C499" s="40"/>
      <c r="D499" s="40"/>
      <c r="E499" s="56"/>
    </row>
    <row r="500" spans="2:5" ht="18.75" x14ac:dyDescent="0.25">
      <c r="B500" s="68"/>
      <c r="C500" s="40"/>
      <c r="D500" s="40"/>
      <c r="E500" s="56"/>
    </row>
    <row r="501" spans="2:5" ht="18.75" x14ac:dyDescent="0.25">
      <c r="B501" s="68"/>
      <c r="C501" s="40"/>
      <c r="D501" s="40"/>
      <c r="E501" s="56"/>
    </row>
    <row r="502" spans="2:5" ht="18.75" x14ac:dyDescent="0.25">
      <c r="B502" s="68"/>
      <c r="C502" s="40"/>
      <c r="D502" s="40"/>
      <c r="E502" s="56"/>
    </row>
    <row r="503" spans="2:5" ht="18.75" x14ac:dyDescent="0.25">
      <c r="B503" s="68"/>
      <c r="C503" s="40"/>
      <c r="D503" s="40"/>
      <c r="E503" s="56"/>
    </row>
    <row r="504" spans="2:5" ht="18.75" x14ac:dyDescent="0.25">
      <c r="B504" s="68"/>
      <c r="C504" s="40"/>
      <c r="D504" s="40"/>
      <c r="E504" s="56"/>
    </row>
    <row r="505" spans="2:5" ht="18.75" x14ac:dyDescent="0.25">
      <c r="B505" s="68"/>
      <c r="C505" s="40"/>
      <c r="D505" s="40"/>
      <c r="E505" s="56"/>
    </row>
    <row r="506" spans="2:5" ht="18.75" x14ac:dyDescent="0.25">
      <c r="B506" s="68"/>
      <c r="C506" s="40"/>
      <c r="D506" s="40"/>
      <c r="E506" s="56"/>
    </row>
    <row r="507" spans="2:5" ht="18.75" x14ac:dyDescent="0.25">
      <c r="B507" s="68"/>
      <c r="C507" s="40"/>
      <c r="D507" s="40"/>
      <c r="E507" s="56"/>
    </row>
    <row r="508" spans="2:5" ht="18.75" x14ac:dyDescent="0.25">
      <c r="B508" s="68"/>
      <c r="C508" s="40"/>
      <c r="D508" s="40"/>
      <c r="E508" s="56"/>
    </row>
    <row r="509" spans="2:5" ht="18.75" x14ac:dyDescent="0.25">
      <c r="B509" s="68"/>
      <c r="C509" s="40"/>
      <c r="D509" s="40"/>
      <c r="E509" s="56"/>
    </row>
    <row r="510" spans="2:5" ht="18.75" x14ac:dyDescent="0.25">
      <c r="B510" s="68"/>
      <c r="C510" s="40"/>
      <c r="D510" s="40"/>
      <c r="E510" s="56"/>
    </row>
    <row r="511" spans="2:5" ht="18.75" x14ac:dyDescent="0.25">
      <c r="B511" s="68"/>
      <c r="C511" s="40"/>
      <c r="D511" s="40"/>
      <c r="E511" s="56"/>
    </row>
    <row r="512" spans="2:5" ht="18.75" x14ac:dyDescent="0.25">
      <c r="B512" s="68"/>
      <c r="C512" s="40"/>
      <c r="D512" s="40"/>
      <c r="E512" s="56"/>
    </row>
    <row r="513" spans="2:5" ht="18.75" x14ac:dyDescent="0.25">
      <c r="B513" s="68"/>
      <c r="C513" s="40"/>
      <c r="D513" s="40"/>
      <c r="E513" s="56"/>
    </row>
    <row r="514" spans="2:5" ht="18.75" x14ac:dyDescent="0.25">
      <c r="B514" s="68"/>
      <c r="C514" s="40"/>
      <c r="D514" s="40"/>
      <c r="E514" s="56"/>
    </row>
    <row r="515" spans="2:5" ht="18.75" x14ac:dyDescent="0.25">
      <c r="B515" s="68"/>
      <c r="C515" s="40"/>
      <c r="D515" s="40"/>
      <c r="E515" s="56"/>
    </row>
    <row r="516" spans="2:5" ht="18.75" x14ac:dyDescent="0.25">
      <c r="B516" s="68"/>
      <c r="C516" s="40"/>
      <c r="D516" s="40"/>
      <c r="E516" s="56"/>
    </row>
    <row r="517" spans="2:5" ht="18.75" x14ac:dyDescent="0.25">
      <c r="B517" s="68"/>
      <c r="C517" s="40"/>
      <c r="D517" s="40"/>
      <c r="E517" s="56"/>
    </row>
    <row r="518" spans="2:5" ht="18.75" x14ac:dyDescent="0.25">
      <c r="B518" s="68"/>
      <c r="C518" s="40"/>
      <c r="D518" s="40"/>
      <c r="E518" s="56"/>
    </row>
    <row r="519" spans="2:5" ht="18.75" x14ac:dyDescent="0.25">
      <c r="B519" s="68"/>
      <c r="C519" s="40"/>
      <c r="D519" s="40"/>
      <c r="E519" s="56"/>
    </row>
    <row r="520" spans="2:5" ht="18.75" x14ac:dyDescent="0.25">
      <c r="B520" s="68"/>
      <c r="C520" s="40"/>
      <c r="D520" s="40"/>
      <c r="E520" s="56"/>
    </row>
    <row r="521" spans="2:5" ht="18.75" x14ac:dyDescent="0.25">
      <c r="B521" s="68"/>
      <c r="C521" s="40"/>
      <c r="D521" s="40"/>
      <c r="E521" s="56"/>
    </row>
    <row r="522" spans="2:5" ht="18.75" x14ac:dyDescent="0.25">
      <c r="B522" s="68"/>
      <c r="C522" s="40"/>
      <c r="D522" s="40"/>
      <c r="E522" s="56"/>
    </row>
    <row r="523" spans="2:5" ht="18.75" x14ac:dyDescent="0.25">
      <c r="B523" s="68"/>
      <c r="C523" s="40"/>
      <c r="D523" s="40"/>
      <c r="E523" s="56"/>
    </row>
    <row r="524" spans="2:5" ht="18.75" x14ac:dyDescent="0.25">
      <c r="B524" s="68"/>
      <c r="C524" s="40"/>
      <c r="D524" s="40"/>
      <c r="E524" s="56"/>
    </row>
    <row r="525" spans="2:5" ht="18.75" x14ac:dyDescent="0.25">
      <c r="B525" s="68"/>
      <c r="C525" s="40"/>
      <c r="D525" s="40"/>
      <c r="E525" s="56"/>
    </row>
    <row r="526" spans="2:5" ht="18.75" x14ac:dyDescent="0.25">
      <c r="B526" s="68"/>
      <c r="C526" s="40"/>
      <c r="D526" s="40"/>
      <c r="E526" s="56"/>
    </row>
    <row r="527" spans="2:5" ht="18.75" x14ac:dyDescent="0.25">
      <c r="B527" s="68"/>
      <c r="C527" s="40"/>
      <c r="D527" s="40"/>
      <c r="E527" s="56"/>
    </row>
    <row r="528" spans="2:5" ht="18.75" x14ac:dyDescent="0.25">
      <c r="B528" s="68"/>
      <c r="C528" s="40"/>
      <c r="D528" s="40"/>
      <c r="E528" s="56"/>
    </row>
    <row r="529" spans="2:5" ht="18.75" x14ac:dyDescent="0.25">
      <c r="B529" s="68"/>
      <c r="C529" s="40"/>
      <c r="D529" s="40"/>
      <c r="E529" s="56"/>
    </row>
    <row r="530" spans="2:5" ht="18.75" x14ac:dyDescent="0.25">
      <c r="B530" s="68"/>
      <c r="C530" s="40"/>
      <c r="D530" s="40"/>
      <c r="E530" s="56"/>
    </row>
    <row r="531" spans="2:5" ht="18.75" x14ac:dyDescent="0.25">
      <c r="B531" s="68"/>
      <c r="C531" s="40"/>
      <c r="D531" s="40"/>
      <c r="E531" s="56"/>
    </row>
    <row r="532" spans="2:5" ht="18.75" x14ac:dyDescent="0.25">
      <c r="B532" s="68"/>
      <c r="C532" s="40"/>
      <c r="D532" s="40"/>
      <c r="E532" s="56"/>
    </row>
    <row r="533" spans="2:5" ht="18.75" x14ac:dyDescent="0.25">
      <c r="B533" s="68"/>
      <c r="C533" s="40"/>
      <c r="D533" s="40"/>
      <c r="E533" s="56"/>
    </row>
    <row r="534" spans="2:5" ht="18.75" x14ac:dyDescent="0.25">
      <c r="B534" s="68"/>
      <c r="C534" s="40"/>
      <c r="D534" s="40"/>
      <c r="E534" s="56"/>
    </row>
    <row r="535" spans="2:5" ht="18.75" x14ac:dyDescent="0.25">
      <c r="B535" s="68"/>
      <c r="C535" s="40"/>
      <c r="D535" s="40"/>
      <c r="E535" s="56"/>
    </row>
    <row r="536" spans="2:5" ht="18.75" x14ac:dyDescent="0.25">
      <c r="B536" s="68"/>
      <c r="C536" s="40"/>
      <c r="D536" s="40"/>
      <c r="E536" s="56"/>
    </row>
    <row r="537" spans="2:5" ht="18.75" x14ac:dyDescent="0.25">
      <c r="B537" s="68"/>
      <c r="C537" s="40"/>
      <c r="D537" s="40"/>
      <c r="E537" s="56"/>
    </row>
    <row r="538" spans="2:5" ht="18.75" x14ac:dyDescent="0.25">
      <c r="B538" s="68"/>
      <c r="C538" s="40"/>
      <c r="D538" s="40"/>
      <c r="E538" s="56"/>
    </row>
    <row r="539" spans="2:5" ht="18.75" x14ac:dyDescent="0.25">
      <c r="B539" s="68"/>
      <c r="C539" s="40"/>
      <c r="D539" s="40"/>
      <c r="E539" s="56"/>
    </row>
    <row r="540" spans="2:5" ht="18.75" x14ac:dyDescent="0.25">
      <c r="B540" s="68"/>
      <c r="C540" s="40"/>
      <c r="D540" s="40"/>
      <c r="E540" s="56"/>
    </row>
    <row r="541" spans="2:5" ht="18.75" x14ac:dyDescent="0.25">
      <c r="B541" s="68"/>
      <c r="C541" s="40"/>
      <c r="D541" s="40"/>
      <c r="E541" s="56"/>
    </row>
    <row r="542" spans="2:5" ht="18.75" x14ac:dyDescent="0.25">
      <c r="B542" s="68"/>
      <c r="C542" s="40"/>
      <c r="D542" s="40"/>
      <c r="E542" s="56"/>
    </row>
    <row r="543" spans="2:5" ht="18.75" x14ac:dyDescent="0.25">
      <c r="B543" s="68"/>
      <c r="C543" s="40"/>
      <c r="D543" s="40"/>
      <c r="E543" s="56"/>
    </row>
    <row r="544" spans="2:5" ht="18.75" x14ac:dyDescent="0.25">
      <c r="B544" s="68"/>
      <c r="C544" s="40"/>
      <c r="D544" s="40"/>
      <c r="E544" s="56"/>
    </row>
    <row r="545" spans="2:5" ht="18.75" x14ac:dyDescent="0.25">
      <c r="B545" s="68"/>
      <c r="C545" s="40"/>
      <c r="D545" s="40"/>
      <c r="E545" s="56"/>
    </row>
    <row r="546" spans="2:5" ht="18.75" x14ac:dyDescent="0.25">
      <c r="B546" s="68"/>
      <c r="C546" s="40"/>
      <c r="D546" s="40"/>
      <c r="E546" s="56"/>
    </row>
    <row r="547" spans="2:5" ht="18.75" x14ac:dyDescent="0.25">
      <c r="B547" s="68"/>
      <c r="C547" s="40"/>
      <c r="D547" s="40"/>
      <c r="E547" s="56"/>
    </row>
    <row r="548" spans="2:5" ht="18.75" x14ac:dyDescent="0.25">
      <c r="B548" s="68"/>
      <c r="C548" s="40"/>
      <c r="D548" s="40"/>
      <c r="E548" s="56"/>
    </row>
    <row r="549" spans="2:5" ht="18.75" x14ac:dyDescent="0.25">
      <c r="B549" s="68"/>
      <c r="C549" s="40"/>
      <c r="D549" s="40"/>
      <c r="E549" s="56"/>
    </row>
    <row r="550" spans="2:5" ht="18.75" x14ac:dyDescent="0.25">
      <c r="B550" s="68"/>
      <c r="C550" s="40"/>
      <c r="D550" s="40"/>
      <c r="E550" s="56"/>
    </row>
    <row r="551" spans="2:5" ht="18.75" x14ac:dyDescent="0.25">
      <c r="B551" s="68"/>
      <c r="C551" s="40"/>
      <c r="D551" s="40"/>
      <c r="E551" s="56"/>
    </row>
    <row r="552" spans="2:5" ht="18.75" x14ac:dyDescent="0.25">
      <c r="B552" s="68"/>
      <c r="C552" s="40"/>
      <c r="D552" s="40"/>
      <c r="E552" s="56"/>
    </row>
    <row r="553" spans="2:5" ht="18.75" x14ac:dyDescent="0.25">
      <c r="B553" s="68"/>
      <c r="C553" s="40"/>
      <c r="D553" s="40"/>
      <c r="E553" s="56"/>
    </row>
    <row r="554" spans="2:5" ht="18.75" x14ac:dyDescent="0.25">
      <c r="B554" s="68"/>
      <c r="C554" s="40"/>
      <c r="D554" s="40"/>
      <c r="E554" s="56"/>
    </row>
    <row r="555" spans="2:5" ht="18.75" x14ac:dyDescent="0.25">
      <c r="B555" s="68"/>
      <c r="C555" s="40"/>
      <c r="D555" s="40"/>
      <c r="E555" s="56"/>
    </row>
    <row r="556" spans="2:5" ht="18.75" x14ac:dyDescent="0.25">
      <c r="B556" s="68"/>
      <c r="C556" s="40"/>
      <c r="D556" s="40"/>
      <c r="E556" s="56"/>
    </row>
    <row r="557" spans="2:5" ht="18.75" x14ac:dyDescent="0.25">
      <c r="B557" s="68"/>
      <c r="C557" s="40"/>
      <c r="D557" s="40"/>
      <c r="E557" s="56"/>
    </row>
    <row r="558" spans="2:5" ht="18.75" x14ac:dyDescent="0.25">
      <c r="B558" s="68"/>
      <c r="C558" s="40"/>
      <c r="D558" s="40"/>
      <c r="E558" s="56"/>
    </row>
    <row r="559" spans="2:5" ht="18.75" x14ac:dyDescent="0.25">
      <c r="B559" s="68"/>
      <c r="C559" s="40"/>
      <c r="D559" s="40"/>
      <c r="E559" s="56"/>
    </row>
    <row r="560" spans="2:5" ht="18.75" x14ac:dyDescent="0.25">
      <c r="B560" s="68"/>
      <c r="C560" s="40"/>
      <c r="D560" s="40"/>
      <c r="E560" s="56"/>
    </row>
    <row r="561" spans="2:5" ht="18.75" x14ac:dyDescent="0.25">
      <c r="B561" s="68"/>
      <c r="C561" s="40"/>
      <c r="D561" s="40"/>
      <c r="E561" s="56"/>
    </row>
    <row r="562" spans="2:5" ht="18.75" x14ac:dyDescent="0.25">
      <c r="B562" s="68"/>
      <c r="C562" s="40"/>
      <c r="D562" s="40"/>
      <c r="E562" s="56"/>
    </row>
    <row r="563" spans="2:5" ht="18.75" x14ac:dyDescent="0.25">
      <c r="B563" s="68"/>
      <c r="C563" s="40"/>
      <c r="D563" s="40"/>
      <c r="E563" s="56"/>
    </row>
    <row r="564" spans="2:5" ht="18.75" x14ac:dyDescent="0.25">
      <c r="B564" s="68"/>
      <c r="C564" s="40"/>
      <c r="D564" s="40"/>
      <c r="E564" s="56"/>
    </row>
    <row r="565" spans="2:5" ht="18.75" x14ac:dyDescent="0.25">
      <c r="B565" s="68"/>
      <c r="C565" s="40"/>
      <c r="D565" s="40"/>
      <c r="E565" s="56"/>
    </row>
    <row r="566" spans="2:5" ht="18.75" x14ac:dyDescent="0.25">
      <c r="B566" s="68"/>
      <c r="C566" s="40"/>
      <c r="D566" s="40"/>
      <c r="E566" s="56"/>
    </row>
    <row r="567" spans="2:5" ht="18.75" x14ac:dyDescent="0.25">
      <c r="B567" s="68"/>
      <c r="C567" s="40"/>
      <c r="D567" s="40"/>
      <c r="E567" s="56"/>
    </row>
    <row r="568" spans="2:5" ht="18.75" x14ac:dyDescent="0.25">
      <c r="B568" s="68"/>
      <c r="C568" s="40"/>
      <c r="D568" s="40"/>
      <c r="E568" s="56"/>
    </row>
    <row r="569" spans="2:5" ht="18.75" x14ac:dyDescent="0.25">
      <c r="B569" s="68"/>
      <c r="C569" s="40"/>
      <c r="D569" s="40"/>
      <c r="E569" s="56"/>
    </row>
    <row r="570" spans="2:5" ht="18.75" x14ac:dyDescent="0.25">
      <c r="B570" s="68"/>
      <c r="C570" s="40"/>
      <c r="D570" s="40"/>
      <c r="E570" s="56"/>
    </row>
    <row r="571" spans="2:5" ht="18.75" x14ac:dyDescent="0.25">
      <c r="B571" s="68"/>
      <c r="C571" s="40"/>
      <c r="D571" s="40"/>
      <c r="E571" s="56"/>
    </row>
    <row r="572" spans="2:5" ht="18.75" x14ac:dyDescent="0.25">
      <c r="B572" s="68"/>
      <c r="C572" s="40"/>
      <c r="D572" s="40"/>
      <c r="E572" s="56"/>
    </row>
    <row r="573" spans="2:5" ht="18.75" x14ac:dyDescent="0.25">
      <c r="B573" s="68"/>
      <c r="C573" s="40"/>
      <c r="D573" s="40"/>
      <c r="E573" s="56"/>
    </row>
    <row r="574" spans="2:5" ht="18.75" x14ac:dyDescent="0.25">
      <c r="B574" s="68"/>
      <c r="C574" s="40"/>
      <c r="D574" s="40"/>
      <c r="E574" s="56"/>
    </row>
    <row r="575" spans="2:5" ht="18.75" x14ac:dyDescent="0.25">
      <c r="B575" s="68"/>
      <c r="C575" s="40"/>
      <c r="D575" s="40"/>
      <c r="E575" s="56"/>
    </row>
    <row r="576" spans="2:5" ht="18.75" x14ac:dyDescent="0.25">
      <c r="B576" s="68"/>
      <c r="C576" s="40"/>
      <c r="D576" s="40"/>
      <c r="E576" s="56"/>
    </row>
    <row r="577" spans="2:5" ht="18.75" x14ac:dyDescent="0.25">
      <c r="B577" s="68"/>
      <c r="C577" s="40"/>
      <c r="D577" s="40"/>
      <c r="E577" s="56"/>
    </row>
    <row r="578" spans="2:5" ht="18.75" x14ac:dyDescent="0.25">
      <c r="B578" s="68"/>
      <c r="C578" s="40"/>
      <c r="D578" s="40"/>
      <c r="E578" s="56"/>
    </row>
    <row r="579" spans="2:5" ht="18.75" x14ac:dyDescent="0.25">
      <c r="B579" s="68"/>
      <c r="C579" s="40"/>
      <c r="D579" s="40"/>
      <c r="E579" s="56"/>
    </row>
    <row r="580" spans="2:5" ht="18.75" x14ac:dyDescent="0.25">
      <c r="B580" s="68"/>
      <c r="C580" s="40"/>
      <c r="D580" s="40"/>
      <c r="E580" s="56"/>
    </row>
    <row r="581" spans="2:5" ht="18.75" x14ac:dyDescent="0.25">
      <c r="B581" s="68"/>
      <c r="C581" s="40"/>
      <c r="D581" s="40"/>
      <c r="E581" s="56"/>
    </row>
    <row r="582" spans="2:5" ht="18.75" x14ac:dyDescent="0.25">
      <c r="B582" s="68"/>
      <c r="C582" s="40"/>
      <c r="D582" s="40"/>
      <c r="E582" s="56"/>
    </row>
    <row r="583" spans="2:5" ht="18.75" x14ac:dyDescent="0.25">
      <c r="B583" s="68"/>
      <c r="C583" s="40"/>
      <c r="D583" s="40"/>
      <c r="E583" s="56"/>
    </row>
    <row r="584" spans="2:5" ht="18.75" x14ac:dyDescent="0.25">
      <c r="B584" s="68"/>
      <c r="C584" s="40"/>
      <c r="D584" s="40"/>
      <c r="E584" s="56"/>
    </row>
    <row r="585" spans="2:5" ht="18.75" x14ac:dyDescent="0.25">
      <c r="B585" s="68"/>
      <c r="C585" s="40"/>
      <c r="D585" s="40"/>
      <c r="E585" s="56"/>
    </row>
    <row r="586" spans="2:5" ht="18.75" x14ac:dyDescent="0.25">
      <c r="B586" s="68"/>
      <c r="C586" s="40"/>
      <c r="D586" s="40"/>
      <c r="E586" s="56"/>
    </row>
    <row r="587" spans="2:5" ht="18.75" x14ac:dyDescent="0.25">
      <c r="B587" s="68"/>
      <c r="C587" s="40"/>
      <c r="D587" s="40"/>
      <c r="E587" s="56"/>
    </row>
    <row r="588" spans="2:5" ht="18.75" x14ac:dyDescent="0.25">
      <c r="B588" s="68"/>
      <c r="C588" s="40"/>
      <c r="D588" s="40"/>
      <c r="E588" s="56"/>
    </row>
    <row r="589" spans="2:5" ht="18.75" x14ac:dyDescent="0.25">
      <c r="B589" s="68"/>
      <c r="C589" s="40"/>
      <c r="D589" s="40"/>
      <c r="E589" s="56"/>
    </row>
    <row r="590" spans="2:5" ht="18.75" x14ac:dyDescent="0.25">
      <c r="B590" s="68"/>
      <c r="C590" s="40"/>
      <c r="D590" s="40"/>
      <c r="E590" s="56"/>
    </row>
    <row r="591" spans="2:5" ht="18.75" x14ac:dyDescent="0.25">
      <c r="B591" s="68"/>
      <c r="C591" s="40"/>
      <c r="D591" s="40"/>
      <c r="E591" s="56"/>
    </row>
    <row r="592" spans="2:5" ht="18.75" x14ac:dyDescent="0.25">
      <c r="B592" s="68"/>
      <c r="C592" s="40"/>
      <c r="D592" s="40"/>
      <c r="E592" s="56"/>
    </row>
    <row r="593" spans="2:5" ht="18.75" x14ac:dyDescent="0.25">
      <c r="B593" s="68"/>
      <c r="C593" s="40"/>
      <c r="D593" s="40"/>
      <c r="E593" s="56"/>
    </row>
    <row r="594" spans="2:5" ht="18.75" x14ac:dyDescent="0.25">
      <c r="B594" s="68"/>
      <c r="C594" s="40"/>
      <c r="D594" s="40"/>
      <c r="E594" s="56"/>
    </row>
    <row r="595" spans="2:5" ht="18.75" x14ac:dyDescent="0.25">
      <c r="B595" s="68"/>
      <c r="C595" s="40"/>
      <c r="D595" s="40"/>
      <c r="E595" s="56"/>
    </row>
    <row r="596" spans="2:5" ht="18.75" x14ac:dyDescent="0.25">
      <c r="B596" s="68"/>
      <c r="C596" s="40"/>
      <c r="D596" s="40"/>
      <c r="E596" s="56"/>
    </row>
    <row r="597" spans="2:5" ht="18.75" x14ac:dyDescent="0.25">
      <c r="B597" s="68"/>
      <c r="C597" s="40"/>
      <c r="D597" s="40"/>
      <c r="E597" s="56"/>
    </row>
    <row r="598" spans="2:5" ht="18.75" x14ac:dyDescent="0.25">
      <c r="B598" s="68"/>
      <c r="C598" s="40"/>
      <c r="D598" s="40"/>
      <c r="E598" s="56"/>
    </row>
    <row r="599" spans="2:5" ht="18.75" x14ac:dyDescent="0.25">
      <c r="B599" s="68"/>
      <c r="C599" s="40"/>
      <c r="D599" s="40"/>
      <c r="E599" s="56"/>
    </row>
    <row r="600" spans="2:5" ht="18.75" x14ac:dyDescent="0.25">
      <c r="B600" s="68"/>
      <c r="C600" s="40"/>
      <c r="D600" s="40"/>
      <c r="E600" s="56"/>
    </row>
    <row r="601" spans="2:5" ht="18.75" x14ac:dyDescent="0.25">
      <c r="B601" s="68"/>
      <c r="C601" s="40"/>
      <c r="D601" s="40"/>
      <c r="E601" s="56"/>
    </row>
    <row r="602" spans="2:5" ht="18.75" x14ac:dyDescent="0.25">
      <c r="B602" s="68"/>
      <c r="C602" s="40"/>
      <c r="D602" s="40"/>
      <c r="E602" s="56"/>
    </row>
    <row r="603" spans="2:5" ht="18.75" x14ac:dyDescent="0.25">
      <c r="B603" s="68"/>
      <c r="C603" s="40"/>
      <c r="D603" s="40"/>
      <c r="E603" s="56"/>
    </row>
    <row r="604" spans="2:5" ht="18.75" x14ac:dyDescent="0.25">
      <c r="B604" s="68"/>
      <c r="C604" s="40"/>
      <c r="D604" s="40"/>
      <c r="E604" s="56"/>
    </row>
    <row r="605" spans="2:5" ht="18.75" x14ac:dyDescent="0.25">
      <c r="B605" s="68"/>
      <c r="C605" s="40"/>
      <c r="D605" s="40"/>
      <c r="E605" s="56"/>
    </row>
    <row r="606" spans="2:5" ht="18.75" x14ac:dyDescent="0.25">
      <c r="B606" s="68"/>
      <c r="C606" s="40"/>
      <c r="D606" s="40"/>
      <c r="E606" s="56"/>
    </row>
    <row r="607" spans="2:5" ht="18.75" x14ac:dyDescent="0.25">
      <c r="B607" s="68"/>
      <c r="C607" s="40"/>
      <c r="D607" s="40"/>
      <c r="E607" s="56"/>
    </row>
    <row r="608" spans="2:5" ht="18.75" x14ac:dyDescent="0.25">
      <c r="B608" s="68"/>
      <c r="C608" s="40"/>
      <c r="D608" s="40"/>
      <c r="E608" s="56"/>
    </row>
    <row r="609" spans="2:5" ht="18.75" x14ac:dyDescent="0.25">
      <c r="B609" s="68"/>
      <c r="C609" s="40"/>
      <c r="D609" s="40"/>
      <c r="E609" s="56"/>
    </row>
    <row r="610" spans="2:5" ht="18.75" x14ac:dyDescent="0.25">
      <c r="B610" s="68"/>
      <c r="C610" s="40"/>
      <c r="D610" s="40"/>
      <c r="E610" s="56"/>
    </row>
    <row r="611" spans="2:5" ht="18.75" x14ac:dyDescent="0.25">
      <c r="B611" s="68"/>
      <c r="C611" s="40"/>
      <c r="D611" s="40"/>
      <c r="E611" s="56"/>
    </row>
    <row r="612" spans="2:5" ht="18.75" x14ac:dyDescent="0.25">
      <c r="B612" s="68"/>
      <c r="C612" s="40"/>
      <c r="D612" s="40"/>
      <c r="E612" s="56"/>
    </row>
    <row r="613" spans="2:5" ht="18.75" x14ac:dyDescent="0.25">
      <c r="B613" s="68"/>
      <c r="C613" s="40"/>
      <c r="D613" s="40"/>
      <c r="E613" s="56"/>
    </row>
    <row r="614" spans="2:5" ht="18.75" x14ac:dyDescent="0.25">
      <c r="B614" s="68"/>
      <c r="C614" s="40"/>
      <c r="D614" s="40"/>
      <c r="E614" s="56"/>
    </row>
    <row r="615" spans="2:5" ht="18.75" x14ac:dyDescent="0.25">
      <c r="B615" s="68"/>
      <c r="C615" s="40"/>
      <c r="D615" s="40"/>
      <c r="E615" s="56"/>
    </row>
    <row r="616" spans="2:5" ht="18.75" x14ac:dyDescent="0.25">
      <c r="B616" s="68"/>
      <c r="C616" s="40"/>
      <c r="D616" s="40"/>
      <c r="E616" s="56"/>
    </row>
    <row r="617" spans="2:5" ht="18.75" x14ac:dyDescent="0.25">
      <c r="B617" s="68"/>
      <c r="C617" s="40"/>
      <c r="D617" s="40"/>
      <c r="E617" s="56"/>
    </row>
    <row r="618" spans="2:5" ht="18.75" x14ac:dyDescent="0.25">
      <c r="B618" s="68"/>
      <c r="C618" s="40"/>
      <c r="D618" s="40"/>
      <c r="E618" s="56"/>
    </row>
    <row r="619" spans="2:5" ht="18.75" x14ac:dyDescent="0.25">
      <c r="B619" s="68"/>
      <c r="C619" s="40"/>
      <c r="D619" s="40"/>
      <c r="E619" s="56"/>
    </row>
    <row r="620" spans="2:5" ht="18.75" x14ac:dyDescent="0.25">
      <c r="B620" s="68"/>
      <c r="C620" s="40"/>
      <c r="D620" s="40"/>
      <c r="E620" s="56"/>
    </row>
    <row r="621" spans="2:5" ht="18.75" x14ac:dyDescent="0.25">
      <c r="B621" s="68"/>
      <c r="C621" s="40"/>
      <c r="D621" s="40"/>
      <c r="E621" s="56"/>
    </row>
    <row r="622" spans="2:5" ht="18.75" x14ac:dyDescent="0.25">
      <c r="B622" s="68"/>
      <c r="C622" s="40"/>
      <c r="D622" s="40"/>
      <c r="E622" s="56"/>
    </row>
    <row r="623" spans="2:5" ht="18.75" x14ac:dyDescent="0.25">
      <c r="B623" s="68"/>
      <c r="C623" s="40"/>
      <c r="D623" s="40"/>
      <c r="E623" s="56"/>
    </row>
    <row r="624" spans="2:5" ht="18.75" x14ac:dyDescent="0.25">
      <c r="B624" s="68"/>
      <c r="C624" s="40"/>
      <c r="D624" s="40"/>
      <c r="E624" s="56"/>
    </row>
    <row r="625" spans="2:5" ht="18.75" x14ac:dyDescent="0.25">
      <c r="B625" s="68"/>
      <c r="C625" s="40"/>
      <c r="D625" s="40"/>
      <c r="E625" s="56"/>
    </row>
    <row r="626" spans="2:5" ht="18.75" x14ac:dyDescent="0.25">
      <c r="B626" s="68"/>
      <c r="C626" s="40"/>
      <c r="D626" s="40"/>
      <c r="E626" s="56"/>
    </row>
    <row r="627" spans="2:5" ht="18.75" x14ac:dyDescent="0.25">
      <c r="B627" s="68"/>
      <c r="C627" s="40"/>
      <c r="D627" s="40"/>
      <c r="E627" s="56"/>
    </row>
    <row r="628" spans="2:5" ht="18.75" x14ac:dyDescent="0.25">
      <c r="B628" s="68"/>
      <c r="C628" s="40"/>
      <c r="D628" s="40"/>
      <c r="E628" s="56"/>
    </row>
    <row r="629" spans="2:5" ht="18.75" x14ac:dyDescent="0.25">
      <c r="B629" s="68"/>
      <c r="C629" s="40"/>
      <c r="D629" s="40"/>
      <c r="E629" s="56"/>
    </row>
    <row r="630" spans="2:5" ht="18.75" x14ac:dyDescent="0.25">
      <c r="B630" s="68"/>
      <c r="C630" s="40"/>
      <c r="D630" s="40"/>
      <c r="E630" s="56"/>
    </row>
    <row r="631" spans="2:5" ht="18.75" x14ac:dyDescent="0.25">
      <c r="B631" s="68"/>
      <c r="C631" s="40"/>
      <c r="D631" s="40"/>
      <c r="E631" s="56"/>
    </row>
    <row r="632" spans="2:5" ht="18.75" x14ac:dyDescent="0.25">
      <c r="B632" s="68"/>
      <c r="C632" s="40"/>
      <c r="D632" s="40"/>
      <c r="E632" s="56"/>
    </row>
    <row r="633" spans="2:5" ht="18.75" x14ac:dyDescent="0.25">
      <c r="B633" s="68"/>
      <c r="C633" s="40"/>
      <c r="D633" s="40"/>
      <c r="E633" s="56"/>
    </row>
    <row r="634" spans="2:5" ht="18.75" x14ac:dyDescent="0.25">
      <c r="B634" s="68"/>
      <c r="C634" s="40"/>
      <c r="D634" s="40"/>
      <c r="E634" s="56"/>
    </row>
    <row r="635" spans="2:5" ht="18.75" x14ac:dyDescent="0.25">
      <c r="B635" s="68"/>
      <c r="C635" s="40"/>
      <c r="D635" s="40"/>
      <c r="E635" s="56"/>
    </row>
    <row r="636" spans="2:5" ht="18.75" x14ac:dyDescent="0.25">
      <c r="B636" s="68"/>
      <c r="C636" s="40"/>
      <c r="D636" s="40"/>
      <c r="E636" s="56"/>
    </row>
    <row r="637" spans="2:5" ht="18.75" x14ac:dyDescent="0.25">
      <c r="B637" s="68"/>
      <c r="C637" s="40"/>
      <c r="D637" s="40"/>
      <c r="E637" s="56"/>
    </row>
    <row r="638" spans="2:5" ht="18.75" x14ac:dyDescent="0.25">
      <c r="B638" s="68"/>
      <c r="C638" s="40"/>
      <c r="D638" s="40"/>
      <c r="E638" s="56"/>
    </row>
    <row r="639" spans="2:5" ht="18.75" x14ac:dyDescent="0.25">
      <c r="B639" s="68"/>
      <c r="C639" s="40"/>
      <c r="D639" s="40"/>
      <c r="E639" s="56"/>
    </row>
    <row r="640" spans="2:5" ht="18.75" x14ac:dyDescent="0.25">
      <c r="B640" s="68"/>
      <c r="C640" s="40"/>
      <c r="D640" s="40"/>
      <c r="E640" s="56"/>
    </row>
    <row r="641" spans="2:5" ht="18.75" x14ac:dyDescent="0.25">
      <c r="B641" s="68"/>
      <c r="C641" s="40"/>
      <c r="D641" s="40"/>
      <c r="E641" s="56"/>
    </row>
    <row r="642" spans="2:5" ht="18.75" x14ac:dyDescent="0.25">
      <c r="B642" s="68"/>
      <c r="C642" s="40"/>
      <c r="D642" s="40"/>
      <c r="E642" s="56"/>
    </row>
    <row r="643" spans="2:5" ht="18.75" x14ac:dyDescent="0.25">
      <c r="B643" s="68"/>
      <c r="C643" s="40"/>
      <c r="D643" s="40"/>
      <c r="E643" s="56"/>
    </row>
    <row r="644" spans="2:5" ht="18.75" x14ac:dyDescent="0.25">
      <c r="B644" s="68"/>
      <c r="C644" s="40"/>
      <c r="D644" s="40"/>
      <c r="E644" s="56"/>
    </row>
    <row r="645" spans="2:5" ht="18.75" x14ac:dyDescent="0.25">
      <c r="B645" s="68"/>
      <c r="C645" s="40"/>
      <c r="D645" s="40"/>
      <c r="E645" s="56"/>
    </row>
    <row r="646" spans="2:5" ht="18.75" x14ac:dyDescent="0.25">
      <c r="B646" s="68"/>
      <c r="C646" s="40"/>
      <c r="D646" s="40"/>
      <c r="E646" s="56"/>
    </row>
    <row r="647" spans="2:5" ht="18.75" x14ac:dyDescent="0.25">
      <c r="B647" s="68"/>
      <c r="C647" s="40"/>
      <c r="D647" s="40"/>
      <c r="E647" s="56"/>
    </row>
    <row r="648" spans="2:5" ht="18.75" x14ac:dyDescent="0.25">
      <c r="B648" s="68"/>
      <c r="C648" s="40"/>
      <c r="D648" s="40"/>
      <c r="E648" s="56"/>
    </row>
    <row r="649" spans="2:5" ht="18.75" x14ac:dyDescent="0.25">
      <c r="B649" s="68"/>
      <c r="C649" s="40"/>
      <c r="D649" s="40"/>
      <c r="E649" s="56"/>
    </row>
    <row r="650" spans="2:5" ht="18.75" x14ac:dyDescent="0.25">
      <c r="B650" s="68"/>
      <c r="C650" s="40"/>
      <c r="D650" s="40"/>
      <c r="E650" s="56"/>
    </row>
    <row r="651" spans="2:5" ht="18.75" x14ac:dyDescent="0.25">
      <c r="B651" s="68"/>
      <c r="C651" s="40"/>
      <c r="D651" s="40"/>
      <c r="E651" s="56"/>
    </row>
    <row r="652" spans="2:5" ht="18.75" x14ac:dyDescent="0.25">
      <c r="B652" s="68"/>
      <c r="C652" s="40"/>
      <c r="D652" s="40"/>
      <c r="E652" s="56"/>
    </row>
    <row r="653" spans="2:5" ht="18.75" x14ac:dyDescent="0.25">
      <c r="B653" s="68"/>
      <c r="C653" s="40"/>
      <c r="D653" s="40"/>
      <c r="E653" s="56"/>
    </row>
    <row r="654" spans="2:5" ht="18.75" x14ac:dyDescent="0.25">
      <c r="B654" s="68"/>
      <c r="C654" s="40"/>
      <c r="D654" s="40"/>
      <c r="E654" s="56"/>
    </row>
    <row r="655" spans="2:5" ht="18.75" x14ac:dyDescent="0.25">
      <c r="B655" s="68"/>
      <c r="C655" s="40"/>
      <c r="D655" s="40"/>
      <c r="E655" s="56"/>
    </row>
    <row r="656" spans="2:5" ht="18.75" x14ac:dyDescent="0.25">
      <c r="B656" s="68"/>
      <c r="C656" s="40"/>
      <c r="D656" s="40"/>
      <c r="E656" s="56"/>
    </row>
    <row r="657" spans="2:5" ht="18.75" x14ac:dyDescent="0.25">
      <c r="B657" s="68"/>
      <c r="C657" s="40"/>
      <c r="D657" s="40"/>
      <c r="E657" s="56"/>
    </row>
    <row r="658" spans="2:5" ht="18.75" x14ac:dyDescent="0.25">
      <c r="B658" s="68"/>
      <c r="C658" s="40"/>
      <c r="D658" s="40"/>
      <c r="E658" s="56"/>
    </row>
    <row r="659" spans="2:5" ht="18.75" x14ac:dyDescent="0.25">
      <c r="B659" s="68"/>
      <c r="C659" s="40"/>
      <c r="D659" s="40"/>
      <c r="E659" s="56"/>
    </row>
    <row r="660" spans="2:5" ht="18.75" x14ac:dyDescent="0.25">
      <c r="B660" s="68"/>
      <c r="C660" s="40"/>
      <c r="D660" s="40"/>
      <c r="E660" s="56"/>
    </row>
    <row r="661" spans="2:5" ht="18.75" x14ac:dyDescent="0.25">
      <c r="B661" s="68"/>
      <c r="C661" s="40"/>
      <c r="D661" s="40"/>
      <c r="E661" s="56"/>
    </row>
    <row r="662" spans="2:5" ht="18.75" x14ac:dyDescent="0.25">
      <c r="B662" s="68"/>
      <c r="C662" s="40"/>
      <c r="D662" s="40"/>
      <c r="E662" s="56"/>
    </row>
    <row r="663" spans="2:5" ht="18.75" x14ac:dyDescent="0.25">
      <c r="B663" s="68"/>
      <c r="C663" s="40"/>
      <c r="D663" s="40"/>
      <c r="E663" s="56"/>
    </row>
    <row r="664" spans="2:5" ht="18.75" x14ac:dyDescent="0.25">
      <c r="B664" s="68"/>
      <c r="C664" s="40"/>
      <c r="D664" s="40"/>
      <c r="E664" s="56"/>
    </row>
    <row r="665" spans="2:5" ht="18.75" x14ac:dyDescent="0.25">
      <c r="B665" s="68"/>
      <c r="C665" s="40"/>
      <c r="D665" s="40"/>
      <c r="E665" s="56"/>
    </row>
    <row r="666" spans="2:5" ht="18.75" x14ac:dyDescent="0.25">
      <c r="B666" s="68"/>
      <c r="C666" s="40"/>
      <c r="D666" s="40"/>
      <c r="E666" s="56"/>
    </row>
    <row r="667" spans="2:5" ht="18.75" x14ac:dyDescent="0.25">
      <c r="B667" s="68"/>
      <c r="C667" s="40"/>
      <c r="D667" s="40"/>
      <c r="E667" s="56"/>
    </row>
    <row r="668" spans="2:5" ht="18.75" x14ac:dyDescent="0.25">
      <c r="B668" s="68"/>
      <c r="C668" s="40"/>
      <c r="D668" s="40"/>
      <c r="E668" s="56"/>
    </row>
    <row r="669" spans="2:5" ht="18.75" x14ac:dyDescent="0.25">
      <c r="B669" s="68"/>
      <c r="C669" s="40"/>
      <c r="D669" s="40"/>
      <c r="E669" s="56"/>
    </row>
    <row r="670" spans="2:5" ht="18.75" x14ac:dyDescent="0.25">
      <c r="B670" s="68"/>
      <c r="C670" s="40"/>
      <c r="D670" s="40"/>
      <c r="E670" s="56"/>
    </row>
    <row r="671" spans="2:5" ht="18.75" x14ac:dyDescent="0.25">
      <c r="B671" s="68"/>
      <c r="C671" s="40"/>
      <c r="D671" s="40"/>
      <c r="E671" s="56"/>
    </row>
    <row r="672" spans="2:5" ht="18.75" x14ac:dyDescent="0.25">
      <c r="B672" s="68"/>
      <c r="C672" s="40"/>
      <c r="D672" s="40"/>
      <c r="E672" s="56"/>
    </row>
    <row r="673" spans="2:5" ht="18.75" x14ac:dyDescent="0.25">
      <c r="B673" s="68"/>
      <c r="C673" s="40"/>
      <c r="D673" s="40"/>
      <c r="E673" s="56"/>
    </row>
    <row r="674" spans="2:5" ht="18.75" x14ac:dyDescent="0.25">
      <c r="B674" s="68"/>
      <c r="C674" s="40"/>
      <c r="D674" s="40"/>
      <c r="E674" s="56"/>
    </row>
    <row r="675" spans="2:5" ht="18.75" x14ac:dyDescent="0.25">
      <c r="B675" s="68"/>
      <c r="C675" s="40"/>
      <c r="D675" s="40"/>
      <c r="E675" s="56"/>
    </row>
    <row r="676" spans="2:5" ht="18.75" x14ac:dyDescent="0.25">
      <c r="B676" s="68"/>
      <c r="C676" s="40"/>
      <c r="D676" s="40"/>
      <c r="E676" s="56"/>
    </row>
    <row r="677" spans="2:5" ht="18.75" x14ac:dyDescent="0.25">
      <c r="B677" s="68"/>
      <c r="C677" s="40"/>
      <c r="D677" s="40"/>
      <c r="E677" s="56"/>
    </row>
    <row r="678" spans="2:5" ht="18.75" x14ac:dyDescent="0.25">
      <c r="B678" s="68"/>
      <c r="C678" s="40"/>
      <c r="D678" s="40"/>
      <c r="E678" s="56"/>
    </row>
    <row r="679" spans="2:5" ht="18.75" x14ac:dyDescent="0.25">
      <c r="B679" s="68"/>
      <c r="C679" s="40"/>
      <c r="D679" s="40"/>
      <c r="E679" s="56"/>
    </row>
    <row r="680" spans="2:5" ht="18.75" x14ac:dyDescent="0.25">
      <c r="B680" s="68"/>
      <c r="C680" s="40"/>
      <c r="D680" s="40"/>
      <c r="E680" s="56"/>
    </row>
    <row r="681" spans="2:5" ht="18.75" x14ac:dyDescent="0.25">
      <c r="B681" s="68"/>
      <c r="C681" s="40"/>
      <c r="D681" s="40"/>
      <c r="E681" s="56"/>
    </row>
    <row r="682" spans="2:5" ht="18.75" x14ac:dyDescent="0.25">
      <c r="B682" s="68"/>
      <c r="C682" s="40"/>
      <c r="D682" s="40"/>
      <c r="E682" s="56"/>
    </row>
    <row r="683" spans="2:5" ht="18.75" x14ac:dyDescent="0.25">
      <c r="B683" s="68"/>
      <c r="C683" s="40"/>
      <c r="D683" s="40"/>
      <c r="E683" s="56"/>
    </row>
    <row r="684" spans="2:5" ht="18.75" x14ac:dyDescent="0.25">
      <c r="B684" s="68"/>
      <c r="C684" s="40"/>
      <c r="D684" s="40"/>
      <c r="E684" s="56"/>
    </row>
    <row r="685" spans="2:5" ht="18.75" x14ac:dyDescent="0.25">
      <c r="B685" s="68"/>
      <c r="C685" s="40"/>
      <c r="D685" s="40"/>
      <c r="E685" s="56"/>
    </row>
    <row r="686" spans="2:5" ht="18.75" x14ac:dyDescent="0.25">
      <c r="B686" s="68"/>
      <c r="C686" s="40"/>
      <c r="D686" s="40"/>
      <c r="E686" s="56"/>
    </row>
    <row r="687" spans="2:5" ht="18.75" x14ac:dyDescent="0.25">
      <c r="B687" s="68"/>
      <c r="C687" s="40"/>
      <c r="D687" s="40"/>
      <c r="E687" s="56"/>
    </row>
    <row r="688" spans="2:5" ht="18.75" x14ac:dyDescent="0.25">
      <c r="B688" s="68"/>
      <c r="C688" s="40"/>
      <c r="D688" s="40"/>
      <c r="E688" s="56"/>
    </row>
    <row r="689" spans="2:5" ht="18.75" x14ac:dyDescent="0.25">
      <c r="B689" s="68"/>
      <c r="C689" s="40"/>
      <c r="D689" s="40"/>
      <c r="E689" s="56"/>
    </row>
    <row r="690" spans="2:5" ht="18.75" x14ac:dyDescent="0.25">
      <c r="B690" s="68"/>
      <c r="C690" s="40"/>
      <c r="D690" s="40"/>
      <c r="E690" s="56"/>
    </row>
    <row r="691" spans="2:5" ht="18.75" x14ac:dyDescent="0.25">
      <c r="B691" s="68"/>
      <c r="C691" s="40"/>
      <c r="D691" s="40"/>
      <c r="E691" s="56"/>
    </row>
    <row r="692" spans="2:5" ht="18.75" x14ac:dyDescent="0.25">
      <c r="B692" s="68"/>
      <c r="C692" s="40"/>
      <c r="D692" s="40"/>
      <c r="E692" s="56"/>
    </row>
    <row r="693" spans="2:5" ht="18.75" x14ac:dyDescent="0.25">
      <c r="B693" s="68"/>
      <c r="C693" s="40"/>
      <c r="D693" s="40"/>
      <c r="E693" s="56"/>
    </row>
    <row r="694" spans="2:5" ht="18.75" x14ac:dyDescent="0.25">
      <c r="B694" s="68"/>
      <c r="C694" s="40"/>
      <c r="D694" s="40"/>
      <c r="E694" s="56"/>
    </row>
    <row r="695" spans="2:5" ht="18.75" x14ac:dyDescent="0.25">
      <c r="B695" s="68"/>
      <c r="C695" s="40"/>
      <c r="D695" s="40"/>
      <c r="E695" s="56"/>
    </row>
    <row r="696" spans="2:5" ht="18.75" x14ac:dyDescent="0.25">
      <c r="B696" s="68"/>
      <c r="C696" s="40"/>
      <c r="D696" s="40"/>
      <c r="E696" s="56"/>
    </row>
    <row r="697" spans="2:5" ht="18.75" x14ac:dyDescent="0.25">
      <c r="B697" s="68"/>
      <c r="C697" s="40"/>
      <c r="D697" s="40"/>
      <c r="E697" s="56"/>
    </row>
    <row r="698" spans="2:5" ht="18.75" x14ac:dyDescent="0.25">
      <c r="B698" s="68"/>
      <c r="C698" s="40"/>
      <c r="D698" s="40"/>
      <c r="E698" s="56"/>
    </row>
    <row r="699" spans="2:5" ht="18.75" x14ac:dyDescent="0.25">
      <c r="B699" s="68"/>
      <c r="C699" s="40"/>
      <c r="D699" s="40"/>
      <c r="E699" s="56"/>
    </row>
    <row r="700" spans="2:5" ht="18.75" x14ac:dyDescent="0.25">
      <c r="B700" s="68"/>
      <c r="C700" s="40"/>
      <c r="D700" s="40"/>
      <c r="E700" s="56"/>
    </row>
    <row r="701" spans="2:5" ht="18.75" x14ac:dyDescent="0.25">
      <c r="B701" s="68"/>
      <c r="C701" s="40"/>
      <c r="D701" s="40"/>
      <c r="E701" s="56"/>
    </row>
    <row r="702" spans="2:5" ht="18.75" x14ac:dyDescent="0.25">
      <c r="B702" s="68"/>
      <c r="C702" s="40"/>
      <c r="D702" s="40"/>
      <c r="E702" s="56"/>
    </row>
    <row r="703" spans="2:5" ht="18.75" x14ac:dyDescent="0.25">
      <c r="B703" s="68"/>
      <c r="C703" s="40"/>
      <c r="D703" s="40"/>
      <c r="E703" s="56"/>
    </row>
    <row r="704" spans="2:5" ht="18.75" x14ac:dyDescent="0.25">
      <c r="B704" s="68"/>
      <c r="C704" s="40"/>
      <c r="D704" s="40"/>
      <c r="E704" s="56"/>
    </row>
    <row r="705" spans="2:5" ht="18.75" x14ac:dyDescent="0.25">
      <c r="B705" s="68"/>
      <c r="C705" s="40"/>
      <c r="D705" s="40"/>
      <c r="E705" s="56"/>
    </row>
    <row r="706" spans="2:5" ht="18.75" x14ac:dyDescent="0.25">
      <c r="B706" s="68"/>
      <c r="C706" s="40"/>
      <c r="D706" s="40"/>
      <c r="E706" s="56"/>
    </row>
    <row r="707" spans="2:5" ht="18.75" x14ac:dyDescent="0.25">
      <c r="B707" s="68"/>
      <c r="C707" s="40"/>
      <c r="D707" s="40"/>
      <c r="E707" s="56"/>
    </row>
    <row r="708" spans="2:5" ht="18.75" x14ac:dyDescent="0.25">
      <c r="B708" s="68"/>
      <c r="C708" s="40"/>
      <c r="D708" s="40"/>
      <c r="E708" s="56"/>
    </row>
    <row r="709" spans="2:5" ht="18.75" x14ac:dyDescent="0.25">
      <c r="B709" s="68"/>
      <c r="C709" s="40"/>
      <c r="D709" s="40"/>
      <c r="E709" s="56"/>
    </row>
    <row r="710" spans="2:5" ht="18.75" x14ac:dyDescent="0.25">
      <c r="B710" s="68"/>
      <c r="C710" s="40"/>
      <c r="D710" s="40"/>
      <c r="E710" s="56"/>
    </row>
    <row r="711" spans="2:5" ht="18.75" x14ac:dyDescent="0.25">
      <c r="B711" s="68"/>
      <c r="C711" s="40"/>
      <c r="D711" s="40"/>
      <c r="E711" s="56"/>
    </row>
    <row r="712" spans="2:5" ht="18.75" x14ac:dyDescent="0.25">
      <c r="B712" s="68"/>
      <c r="C712" s="40"/>
      <c r="D712" s="40"/>
      <c r="E712" s="56"/>
    </row>
    <row r="713" spans="2:5" ht="18.75" x14ac:dyDescent="0.25">
      <c r="B713" s="68"/>
      <c r="C713" s="40"/>
      <c r="D713" s="40"/>
      <c r="E713" s="56"/>
    </row>
    <row r="714" spans="2:5" ht="18.75" x14ac:dyDescent="0.25">
      <c r="B714" s="68"/>
      <c r="C714" s="40"/>
      <c r="D714" s="40"/>
      <c r="E714" s="56"/>
    </row>
    <row r="715" spans="2:5" ht="18.75" x14ac:dyDescent="0.25">
      <c r="B715" s="68"/>
      <c r="C715" s="40"/>
      <c r="D715" s="40"/>
      <c r="E715" s="56"/>
    </row>
    <row r="716" spans="2:5" ht="18.75" x14ac:dyDescent="0.25">
      <c r="B716" s="68"/>
      <c r="C716" s="40"/>
      <c r="D716" s="40"/>
      <c r="E716" s="56"/>
    </row>
    <row r="717" spans="2:5" ht="18.75" x14ac:dyDescent="0.25">
      <c r="B717" s="68"/>
      <c r="C717" s="40"/>
      <c r="D717" s="40"/>
      <c r="E717" s="56"/>
    </row>
    <row r="718" spans="2:5" ht="18.75" x14ac:dyDescent="0.25">
      <c r="B718" s="68"/>
      <c r="C718" s="40"/>
      <c r="D718" s="40"/>
      <c r="E718" s="56"/>
    </row>
    <row r="719" spans="2:5" ht="18.75" x14ac:dyDescent="0.25">
      <c r="B719" s="68"/>
      <c r="C719" s="40"/>
      <c r="D719" s="40"/>
      <c r="E719" s="56"/>
    </row>
    <row r="720" spans="2:5" ht="18.75" x14ac:dyDescent="0.25">
      <c r="B720" s="68"/>
      <c r="C720" s="40"/>
      <c r="D720" s="40"/>
      <c r="E720" s="56"/>
    </row>
    <row r="721" spans="2:5" ht="18.75" x14ac:dyDescent="0.25">
      <c r="B721" s="68"/>
      <c r="C721" s="40"/>
      <c r="D721" s="40"/>
      <c r="E721" s="56"/>
    </row>
    <row r="722" spans="2:5" ht="18.75" x14ac:dyDescent="0.25">
      <c r="B722" s="68"/>
      <c r="C722" s="40"/>
      <c r="D722" s="40"/>
      <c r="E722" s="56"/>
    </row>
    <row r="723" spans="2:5" ht="18.75" x14ac:dyDescent="0.25">
      <c r="B723" s="68"/>
      <c r="C723" s="40"/>
      <c r="D723" s="40"/>
      <c r="E723" s="56"/>
    </row>
    <row r="724" spans="2:5" ht="18.75" x14ac:dyDescent="0.25">
      <c r="B724" s="68"/>
      <c r="C724" s="40"/>
      <c r="D724" s="40"/>
      <c r="E724" s="56"/>
    </row>
    <row r="725" spans="2:5" ht="18.75" x14ac:dyDescent="0.25">
      <c r="B725" s="68"/>
      <c r="C725" s="40"/>
      <c r="D725" s="40"/>
      <c r="E725" s="56"/>
    </row>
    <row r="726" spans="2:5" ht="18.75" x14ac:dyDescent="0.25">
      <c r="B726" s="68"/>
      <c r="C726" s="40"/>
      <c r="D726" s="40"/>
      <c r="E726" s="56"/>
    </row>
    <row r="727" spans="2:5" ht="18.75" x14ac:dyDescent="0.25">
      <c r="B727" s="68"/>
      <c r="C727" s="40"/>
      <c r="D727" s="40"/>
      <c r="E727" s="56"/>
    </row>
    <row r="728" spans="2:5" ht="18.75" x14ac:dyDescent="0.25">
      <c r="B728" s="68"/>
      <c r="C728" s="40"/>
      <c r="D728" s="40"/>
      <c r="E728" s="56"/>
    </row>
    <row r="729" spans="2:5" ht="18.75" x14ac:dyDescent="0.25">
      <c r="B729" s="68"/>
      <c r="C729" s="40"/>
      <c r="D729" s="40"/>
      <c r="E729" s="56"/>
    </row>
    <row r="730" spans="2:5" ht="18.75" x14ac:dyDescent="0.25">
      <c r="B730" s="68"/>
      <c r="C730" s="40"/>
      <c r="D730" s="40"/>
      <c r="E730" s="56"/>
    </row>
    <row r="731" spans="2:5" ht="18.75" x14ac:dyDescent="0.25">
      <c r="B731" s="68"/>
      <c r="C731" s="40"/>
      <c r="D731" s="40"/>
      <c r="E731" s="56"/>
    </row>
    <row r="732" spans="2:5" ht="18.75" x14ac:dyDescent="0.25">
      <c r="B732" s="68"/>
      <c r="C732" s="40"/>
      <c r="D732" s="40"/>
      <c r="E732" s="56"/>
    </row>
    <row r="733" spans="2:5" ht="18.75" x14ac:dyDescent="0.25">
      <c r="B733" s="68"/>
      <c r="C733" s="40"/>
      <c r="D733" s="40"/>
      <c r="E733" s="56"/>
    </row>
    <row r="734" spans="2:5" ht="18.75" x14ac:dyDescent="0.25">
      <c r="B734" s="68"/>
      <c r="C734" s="40"/>
      <c r="D734" s="40"/>
      <c r="E734" s="56"/>
    </row>
    <row r="735" spans="2:5" ht="18.75" x14ac:dyDescent="0.25">
      <c r="B735" s="68"/>
      <c r="C735" s="40"/>
      <c r="D735" s="40"/>
      <c r="E735" s="56"/>
    </row>
    <row r="736" spans="2:5" ht="18.75" x14ac:dyDescent="0.25">
      <c r="B736" s="68"/>
      <c r="C736" s="40"/>
      <c r="D736" s="40"/>
      <c r="E736" s="56"/>
    </row>
    <row r="737" spans="2:5" ht="18.75" x14ac:dyDescent="0.25">
      <c r="B737" s="68"/>
      <c r="C737" s="40"/>
      <c r="D737" s="40"/>
      <c r="E737" s="56"/>
    </row>
    <row r="738" spans="2:5" ht="18.75" x14ac:dyDescent="0.25">
      <c r="B738" s="68"/>
      <c r="C738" s="40"/>
      <c r="D738" s="40"/>
      <c r="E738" s="56"/>
    </row>
    <row r="739" spans="2:5" ht="18.75" x14ac:dyDescent="0.25">
      <c r="B739" s="68"/>
      <c r="C739" s="40"/>
      <c r="D739" s="40"/>
      <c r="E739" s="56"/>
    </row>
    <row r="740" spans="2:5" ht="18.75" x14ac:dyDescent="0.25">
      <c r="B740" s="68"/>
      <c r="C740" s="40"/>
      <c r="D740" s="40"/>
      <c r="E740" s="56"/>
    </row>
    <row r="741" spans="2:5" ht="18.75" x14ac:dyDescent="0.25">
      <c r="B741" s="68"/>
      <c r="C741" s="40"/>
      <c r="D741" s="40"/>
      <c r="E741" s="56"/>
    </row>
    <row r="742" spans="2:5" ht="18.75" x14ac:dyDescent="0.25">
      <c r="B742" s="68"/>
      <c r="C742" s="40"/>
      <c r="D742" s="40"/>
      <c r="E742" s="56"/>
    </row>
    <row r="743" spans="2:5" ht="18.75" x14ac:dyDescent="0.25">
      <c r="B743" s="68"/>
      <c r="C743" s="40"/>
      <c r="D743" s="40"/>
      <c r="E743" s="56"/>
    </row>
    <row r="744" spans="2:5" ht="18.75" x14ac:dyDescent="0.25">
      <c r="B744" s="68"/>
      <c r="C744" s="40"/>
      <c r="D744" s="40"/>
      <c r="E744" s="56"/>
    </row>
    <row r="745" spans="2:5" ht="18.75" x14ac:dyDescent="0.25">
      <c r="B745" s="68"/>
      <c r="C745" s="40"/>
      <c r="D745" s="40"/>
      <c r="E745" s="56"/>
    </row>
    <row r="746" spans="2:5" ht="18.75" x14ac:dyDescent="0.25">
      <c r="B746" s="68"/>
      <c r="C746" s="40"/>
      <c r="D746" s="40"/>
      <c r="E746" s="56"/>
    </row>
    <row r="747" spans="2:5" ht="18.75" x14ac:dyDescent="0.25">
      <c r="B747" s="68"/>
      <c r="C747" s="40"/>
      <c r="D747" s="40"/>
      <c r="E747" s="56"/>
    </row>
    <row r="748" spans="2:5" ht="18.75" x14ac:dyDescent="0.25">
      <c r="B748" s="68"/>
      <c r="C748" s="40"/>
      <c r="D748" s="40"/>
      <c r="E748" s="56"/>
    </row>
    <row r="749" spans="2:5" ht="18.75" x14ac:dyDescent="0.25">
      <c r="B749" s="68"/>
      <c r="C749" s="40"/>
      <c r="D749" s="40"/>
      <c r="E749" s="56"/>
    </row>
    <row r="750" spans="2:5" ht="18.75" x14ac:dyDescent="0.25">
      <c r="B750" s="68"/>
      <c r="C750" s="40"/>
      <c r="D750" s="40"/>
      <c r="E750" s="56"/>
    </row>
    <row r="751" spans="2:5" ht="18.75" x14ac:dyDescent="0.25">
      <c r="B751" s="68"/>
      <c r="C751" s="40"/>
      <c r="D751" s="40"/>
      <c r="E751" s="56"/>
    </row>
    <row r="752" spans="2:5" ht="18.75" x14ac:dyDescent="0.25">
      <c r="B752" s="68"/>
      <c r="C752" s="40"/>
      <c r="D752" s="40"/>
      <c r="E752" s="56"/>
    </row>
    <row r="753" spans="2:5" x14ac:dyDescent="0.25">
      <c r="B753" s="73"/>
      <c r="C753" s="56"/>
      <c r="D753" s="56"/>
      <c r="E753" s="56"/>
    </row>
    <row r="754" spans="2:5" x14ac:dyDescent="0.25">
      <c r="B754" s="73"/>
      <c r="C754" s="56"/>
      <c r="D754" s="56"/>
      <c r="E754" s="56"/>
    </row>
    <row r="755" spans="2:5" x14ac:dyDescent="0.25">
      <c r="B755" s="73"/>
      <c r="C755" s="56"/>
      <c r="D755" s="56"/>
      <c r="E755" s="56"/>
    </row>
    <row r="756" spans="2:5" x14ac:dyDescent="0.25">
      <c r="B756" s="73"/>
      <c r="C756" s="56"/>
      <c r="D756" s="56"/>
      <c r="E756" s="56"/>
    </row>
    <row r="757" spans="2:5" x14ac:dyDescent="0.25">
      <c r="B757" s="73"/>
      <c r="C757" s="56"/>
      <c r="D757" s="56"/>
      <c r="E757" s="56"/>
    </row>
    <row r="758" spans="2:5" x14ac:dyDescent="0.25">
      <c r="B758" s="73"/>
      <c r="C758" s="56"/>
      <c r="D758" s="56"/>
      <c r="E758" s="56"/>
    </row>
    <row r="759" spans="2:5" x14ac:dyDescent="0.25">
      <c r="B759" s="73"/>
      <c r="C759" s="56"/>
      <c r="D759" s="56"/>
      <c r="E759" s="56"/>
    </row>
    <row r="760" spans="2:5" x14ac:dyDescent="0.25">
      <c r="B760" s="73"/>
      <c r="C760" s="56"/>
      <c r="D760" s="56"/>
      <c r="E760" s="56"/>
    </row>
    <row r="761" spans="2:5" x14ac:dyDescent="0.25">
      <c r="B761" s="73"/>
      <c r="C761" s="56"/>
      <c r="D761" s="56"/>
      <c r="E761" s="56"/>
    </row>
    <row r="762" spans="2:5" x14ac:dyDescent="0.25">
      <c r="B762" s="73"/>
      <c r="C762" s="56"/>
      <c r="D762" s="56"/>
      <c r="E762" s="56"/>
    </row>
    <row r="763" spans="2:5" x14ac:dyDescent="0.25">
      <c r="B763" s="73"/>
      <c r="C763" s="56"/>
      <c r="D763" s="56"/>
      <c r="E763" s="56"/>
    </row>
    <row r="764" spans="2:5" x14ac:dyDescent="0.25">
      <c r="B764" s="73"/>
      <c r="C764" s="56"/>
      <c r="D764" s="56"/>
      <c r="E764" s="56"/>
    </row>
    <row r="765" spans="2:5" x14ac:dyDescent="0.25">
      <c r="B765" s="73"/>
      <c r="C765" s="56"/>
      <c r="D765" s="56"/>
      <c r="E765" s="56"/>
    </row>
    <row r="766" spans="2:5" x14ac:dyDescent="0.25">
      <c r="B766" s="73"/>
      <c r="C766" s="56"/>
      <c r="D766" s="56"/>
      <c r="E766" s="56"/>
    </row>
    <row r="767" spans="2:5" x14ac:dyDescent="0.25">
      <c r="B767" s="73"/>
      <c r="C767" s="56"/>
      <c r="D767" s="56"/>
      <c r="E767" s="56"/>
    </row>
    <row r="768" spans="2:5" x14ac:dyDescent="0.25">
      <c r="B768" s="73"/>
      <c r="C768" s="56"/>
      <c r="D768" s="56"/>
      <c r="E768" s="56"/>
    </row>
    <row r="769" spans="2:5" x14ac:dyDescent="0.25">
      <c r="B769" s="73"/>
      <c r="C769" s="56"/>
      <c r="D769" s="56"/>
      <c r="E769" s="56"/>
    </row>
    <row r="770" spans="2:5" x14ac:dyDescent="0.25">
      <c r="B770" s="73"/>
      <c r="C770" s="56"/>
      <c r="D770" s="56"/>
      <c r="E770" s="56"/>
    </row>
    <row r="771" spans="2:5" x14ac:dyDescent="0.25">
      <c r="B771" s="73"/>
      <c r="C771" s="56"/>
      <c r="D771" s="56"/>
      <c r="E771" s="56"/>
    </row>
    <row r="772" spans="2:5" x14ac:dyDescent="0.25">
      <c r="B772" s="73"/>
      <c r="C772" s="56"/>
      <c r="D772" s="56"/>
      <c r="E772" s="56"/>
    </row>
    <row r="773" spans="2:5" x14ac:dyDescent="0.25">
      <c r="B773" s="73"/>
      <c r="C773" s="56"/>
      <c r="D773" s="56"/>
      <c r="E773" s="56"/>
    </row>
    <row r="774" spans="2:5" x14ac:dyDescent="0.25">
      <c r="B774" s="73"/>
      <c r="C774" s="56"/>
      <c r="D774" s="56"/>
      <c r="E774" s="56"/>
    </row>
    <row r="775" spans="2:5" x14ac:dyDescent="0.25">
      <c r="B775" s="73"/>
      <c r="C775" s="56"/>
      <c r="D775" s="56"/>
      <c r="E775" s="56"/>
    </row>
    <row r="776" spans="2:5" x14ac:dyDescent="0.25">
      <c r="B776" s="73"/>
      <c r="C776" s="56"/>
      <c r="D776" s="56"/>
      <c r="E776" s="56"/>
    </row>
    <row r="777" spans="2:5" x14ac:dyDescent="0.25">
      <c r="B777" s="73"/>
      <c r="C777" s="56"/>
      <c r="D777" s="56"/>
      <c r="E777" s="56"/>
    </row>
    <row r="778" spans="2:5" x14ac:dyDescent="0.25">
      <c r="B778" s="73"/>
      <c r="C778" s="56"/>
      <c r="D778" s="56"/>
      <c r="E778" s="56"/>
    </row>
    <row r="779" spans="2:5" x14ac:dyDescent="0.25">
      <c r="B779" s="73"/>
      <c r="C779" s="56"/>
      <c r="D779" s="56"/>
      <c r="E779" s="56"/>
    </row>
    <row r="780" spans="2:5" x14ac:dyDescent="0.25">
      <c r="B780" s="73"/>
      <c r="C780" s="56"/>
      <c r="D780" s="56"/>
      <c r="E780" s="56"/>
    </row>
    <row r="781" spans="2:5" x14ac:dyDescent="0.25">
      <c r="B781" s="73"/>
      <c r="C781" s="56"/>
      <c r="D781" s="56"/>
      <c r="E781" s="56"/>
    </row>
    <row r="782" spans="2:5" x14ac:dyDescent="0.25">
      <c r="B782" s="73"/>
      <c r="C782" s="56"/>
      <c r="D782" s="56"/>
      <c r="E782" s="56"/>
    </row>
    <row r="783" spans="2:5" x14ac:dyDescent="0.25">
      <c r="B783" s="73"/>
      <c r="C783" s="56"/>
      <c r="D783" s="56"/>
      <c r="E783" s="56"/>
    </row>
    <row r="784" spans="2:5" x14ac:dyDescent="0.25">
      <c r="B784" s="73"/>
      <c r="C784" s="56"/>
      <c r="D784" s="56"/>
      <c r="E784" s="56"/>
    </row>
    <row r="785" spans="2:5" x14ac:dyDescent="0.25">
      <c r="B785" s="73"/>
      <c r="C785" s="56"/>
      <c r="D785" s="56"/>
      <c r="E785" s="56"/>
    </row>
    <row r="786" spans="2:5" x14ac:dyDescent="0.25">
      <c r="B786" s="73"/>
      <c r="C786" s="56"/>
      <c r="D786" s="56"/>
      <c r="E786" s="56"/>
    </row>
    <row r="787" spans="2:5" x14ac:dyDescent="0.25">
      <c r="B787" s="73"/>
      <c r="C787" s="56"/>
      <c r="D787" s="56"/>
      <c r="E787" s="56"/>
    </row>
    <row r="788" spans="2:5" x14ac:dyDescent="0.25">
      <c r="B788" s="73"/>
      <c r="C788" s="56"/>
      <c r="D788" s="56"/>
      <c r="E788" s="56"/>
    </row>
    <row r="789" spans="2:5" x14ac:dyDescent="0.25">
      <c r="B789" s="73"/>
      <c r="C789" s="56"/>
      <c r="D789" s="56"/>
      <c r="E789" s="56"/>
    </row>
    <row r="790" spans="2:5" x14ac:dyDescent="0.25">
      <c r="B790" s="73"/>
      <c r="C790" s="56"/>
      <c r="D790" s="56"/>
      <c r="E790" s="56"/>
    </row>
    <row r="791" spans="2:5" x14ac:dyDescent="0.25">
      <c r="B791" s="73"/>
      <c r="C791" s="56"/>
      <c r="D791" s="56"/>
      <c r="E791" s="56"/>
    </row>
    <row r="792" spans="2:5" x14ac:dyDescent="0.25">
      <c r="B792" s="73"/>
      <c r="C792" s="56"/>
      <c r="D792" s="56"/>
      <c r="E792" s="56"/>
    </row>
    <row r="793" spans="2:5" x14ac:dyDescent="0.25">
      <c r="B793" s="73"/>
      <c r="C793" s="56"/>
      <c r="D793" s="56"/>
      <c r="E793" s="56"/>
    </row>
    <row r="794" spans="2:5" x14ac:dyDescent="0.25">
      <c r="B794" s="73"/>
      <c r="C794" s="56"/>
      <c r="D794" s="56"/>
      <c r="E794" s="56"/>
    </row>
    <row r="795" spans="2:5" x14ac:dyDescent="0.25">
      <c r="B795" s="73"/>
      <c r="C795" s="56"/>
      <c r="D795" s="56"/>
      <c r="E795" s="56"/>
    </row>
    <row r="796" spans="2:5" x14ac:dyDescent="0.25">
      <c r="B796" s="73"/>
      <c r="C796" s="56"/>
      <c r="D796" s="56"/>
      <c r="E796" s="56"/>
    </row>
    <row r="797" spans="2:5" x14ac:dyDescent="0.25">
      <c r="B797" s="73"/>
      <c r="C797" s="56"/>
      <c r="D797" s="56"/>
      <c r="E797" s="56"/>
    </row>
    <row r="798" spans="2:5" x14ac:dyDescent="0.25">
      <c r="B798" s="73"/>
      <c r="C798" s="56"/>
      <c r="D798" s="56"/>
      <c r="E798" s="56"/>
    </row>
    <row r="799" spans="2:5" x14ac:dyDescent="0.25">
      <c r="B799" s="73"/>
      <c r="C799" s="56"/>
      <c r="D799" s="56"/>
      <c r="E799" s="56"/>
    </row>
    <row r="800" spans="2:5" x14ac:dyDescent="0.25">
      <c r="B800" s="73"/>
      <c r="C800" s="56"/>
      <c r="D800" s="56"/>
      <c r="E800" s="56"/>
    </row>
    <row r="801" spans="2:5" x14ac:dyDescent="0.25">
      <c r="B801" s="73"/>
      <c r="C801" s="56"/>
      <c r="D801" s="56"/>
      <c r="E801" s="56"/>
    </row>
    <row r="802" spans="2:5" x14ac:dyDescent="0.25">
      <c r="B802" s="73"/>
      <c r="C802" s="56"/>
      <c r="D802" s="56"/>
      <c r="E802" s="56"/>
    </row>
    <row r="803" spans="2:5" x14ac:dyDescent="0.25">
      <c r="B803" s="73"/>
      <c r="C803" s="56"/>
      <c r="D803" s="56"/>
      <c r="E803" s="56"/>
    </row>
    <row r="804" spans="2:5" x14ac:dyDescent="0.25">
      <c r="B804" s="73"/>
      <c r="C804" s="56"/>
      <c r="D804" s="56"/>
      <c r="E804" s="56"/>
    </row>
    <row r="805" spans="2:5" x14ac:dyDescent="0.25">
      <c r="B805" s="73"/>
      <c r="C805" s="56"/>
      <c r="D805" s="56"/>
      <c r="E805" s="56"/>
    </row>
    <row r="806" spans="2:5" x14ac:dyDescent="0.25">
      <c r="B806" s="73"/>
      <c r="C806" s="56"/>
      <c r="D806" s="56"/>
      <c r="E806" s="56"/>
    </row>
    <row r="807" spans="2:5" x14ac:dyDescent="0.25">
      <c r="B807" s="73"/>
      <c r="C807" s="56"/>
      <c r="D807" s="56"/>
      <c r="E807" s="56"/>
    </row>
    <row r="808" spans="2:5" x14ac:dyDescent="0.25">
      <c r="B808" s="73"/>
      <c r="C808" s="56"/>
      <c r="D808" s="56"/>
      <c r="E808" s="56"/>
    </row>
    <row r="809" spans="2:5" x14ac:dyDescent="0.25">
      <c r="B809" s="73"/>
      <c r="C809" s="56"/>
      <c r="D809" s="56"/>
      <c r="E809" s="56"/>
    </row>
    <row r="810" spans="2:5" x14ac:dyDescent="0.25">
      <c r="B810" s="73"/>
      <c r="C810" s="56"/>
      <c r="D810" s="56"/>
      <c r="E810" s="56"/>
    </row>
    <row r="811" spans="2:5" x14ac:dyDescent="0.25">
      <c r="B811" s="73"/>
      <c r="C811" s="56"/>
      <c r="D811" s="56"/>
      <c r="E811" s="56"/>
    </row>
    <row r="812" spans="2:5" x14ac:dyDescent="0.25">
      <c r="B812" s="73"/>
      <c r="C812" s="56"/>
      <c r="D812" s="56"/>
      <c r="E812" s="56"/>
    </row>
    <row r="813" spans="2:5" x14ac:dyDescent="0.25">
      <c r="B813" s="73"/>
      <c r="C813" s="56"/>
      <c r="D813" s="56"/>
      <c r="E813" s="56"/>
    </row>
    <row r="814" spans="2:5" x14ac:dyDescent="0.25">
      <c r="B814" s="73"/>
      <c r="C814" s="56"/>
      <c r="D814" s="56"/>
      <c r="E814" s="56"/>
    </row>
    <row r="815" spans="2:5" x14ac:dyDescent="0.25">
      <c r="B815" s="73"/>
      <c r="C815" s="56"/>
      <c r="D815" s="56"/>
      <c r="E815" s="56"/>
    </row>
    <row r="816" spans="2:5" x14ac:dyDescent="0.25">
      <c r="B816" s="73"/>
      <c r="C816" s="56"/>
      <c r="D816" s="56"/>
      <c r="E816" s="56"/>
    </row>
    <row r="817" spans="2:5" x14ac:dyDescent="0.25">
      <c r="B817" s="73"/>
      <c r="C817" s="56"/>
      <c r="D817" s="56"/>
      <c r="E817" s="56"/>
    </row>
    <row r="818" spans="2:5" x14ac:dyDescent="0.25">
      <c r="B818" s="73"/>
      <c r="C818" s="56"/>
      <c r="D818" s="56"/>
      <c r="E818" s="56"/>
    </row>
    <row r="819" spans="2:5" x14ac:dyDescent="0.25">
      <c r="B819" s="73"/>
      <c r="C819" s="56"/>
      <c r="D819" s="56"/>
      <c r="E819" s="56"/>
    </row>
    <row r="820" spans="2:5" x14ac:dyDescent="0.25">
      <c r="B820" s="73"/>
      <c r="C820" s="56"/>
      <c r="D820" s="56"/>
      <c r="E820" s="56"/>
    </row>
    <row r="821" spans="2:5" x14ac:dyDescent="0.25">
      <c r="B821" s="73"/>
      <c r="C821" s="56"/>
      <c r="D821" s="56"/>
      <c r="E821" s="56"/>
    </row>
    <row r="822" spans="2:5" x14ac:dyDescent="0.25">
      <c r="B822" s="73"/>
      <c r="C822" s="56"/>
      <c r="D822" s="56"/>
      <c r="E822" s="56"/>
    </row>
    <row r="823" spans="2:5" x14ac:dyDescent="0.25">
      <c r="B823" s="73"/>
      <c r="C823" s="56"/>
      <c r="D823" s="56"/>
      <c r="E823" s="56"/>
    </row>
    <row r="824" spans="2:5" x14ac:dyDescent="0.25">
      <c r="B824" s="73"/>
      <c r="C824" s="56"/>
      <c r="D824" s="56"/>
      <c r="E824" s="56"/>
    </row>
    <row r="825" spans="2:5" x14ac:dyDescent="0.25">
      <c r="B825" s="73"/>
      <c r="C825" s="56"/>
      <c r="D825" s="56"/>
      <c r="E825" s="56"/>
    </row>
    <row r="826" spans="2:5" x14ac:dyDescent="0.25">
      <c r="B826" s="73"/>
      <c r="C826" s="56"/>
      <c r="D826" s="56"/>
      <c r="E826" s="56"/>
    </row>
    <row r="827" spans="2:5" x14ac:dyDescent="0.25">
      <c r="B827" s="73"/>
      <c r="C827" s="56"/>
      <c r="D827" s="56"/>
      <c r="E827" s="56"/>
    </row>
    <row r="828" spans="2:5" x14ac:dyDescent="0.25">
      <c r="B828" s="73"/>
      <c r="C828" s="56"/>
      <c r="D828" s="56"/>
      <c r="E828" s="56"/>
    </row>
    <row r="829" spans="2:5" x14ac:dyDescent="0.25">
      <c r="B829" s="73"/>
      <c r="C829" s="56"/>
      <c r="D829" s="56"/>
      <c r="E829" s="56"/>
    </row>
    <row r="830" spans="2:5" x14ac:dyDescent="0.25">
      <c r="B830" s="73"/>
      <c r="C830" s="56"/>
      <c r="D830" s="56"/>
      <c r="E830" s="56"/>
    </row>
    <row r="831" spans="2:5" x14ac:dyDescent="0.25">
      <c r="B831" s="73"/>
      <c r="C831" s="56"/>
      <c r="D831" s="56"/>
      <c r="E831" s="56"/>
    </row>
    <row r="832" spans="2:5" x14ac:dyDescent="0.25">
      <c r="B832" s="73"/>
      <c r="C832" s="56"/>
      <c r="D832" s="56"/>
      <c r="E832" s="56"/>
    </row>
    <row r="833" spans="2:5" x14ac:dyDescent="0.25">
      <c r="B833" s="73"/>
      <c r="C833" s="56"/>
      <c r="D833" s="56"/>
      <c r="E833" s="56"/>
    </row>
    <row r="834" spans="2:5" x14ac:dyDescent="0.25">
      <c r="B834" s="73"/>
      <c r="C834" s="56"/>
      <c r="D834" s="56"/>
      <c r="E834" s="56"/>
    </row>
    <row r="835" spans="2:5" x14ac:dyDescent="0.25">
      <c r="B835" s="73"/>
      <c r="C835" s="56"/>
      <c r="D835" s="56"/>
      <c r="E835" s="56"/>
    </row>
    <row r="836" spans="2:5" x14ac:dyDescent="0.25">
      <c r="B836" s="73"/>
      <c r="C836" s="56"/>
      <c r="D836" s="56"/>
      <c r="E836" s="56"/>
    </row>
    <row r="837" spans="2:5" x14ac:dyDescent="0.25">
      <c r="B837" s="73"/>
      <c r="C837" s="56"/>
      <c r="D837" s="56"/>
      <c r="E837" s="56"/>
    </row>
    <row r="838" spans="2:5" x14ac:dyDescent="0.25">
      <c r="B838" s="73"/>
      <c r="C838" s="56"/>
      <c r="D838" s="56"/>
      <c r="E838" s="56"/>
    </row>
    <row r="839" spans="2:5" x14ac:dyDescent="0.25">
      <c r="B839" s="73"/>
      <c r="C839" s="56"/>
      <c r="D839" s="56"/>
      <c r="E839" s="56"/>
    </row>
    <row r="840" spans="2:5" x14ac:dyDescent="0.25">
      <c r="B840" s="73"/>
      <c r="C840" s="56"/>
      <c r="D840" s="56"/>
      <c r="E840" s="56"/>
    </row>
    <row r="841" spans="2:5" x14ac:dyDescent="0.25">
      <c r="B841" s="73"/>
      <c r="C841" s="56"/>
      <c r="D841" s="56"/>
      <c r="E841" s="56"/>
    </row>
    <row r="842" spans="2:5" x14ac:dyDescent="0.25">
      <c r="B842" s="73"/>
      <c r="C842" s="56"/>
      <c r="D842" s="56"/>
      <c r="E842" s="56"/>
    </row>
    <row r="843" spans="2:5" x14ac:dyDescent="0.25">
      <c r="B843" s="73"/>
      <c r="C843" s="56"/>
      <c r="D843" s="56"/>
      <c r="E843" s="56"/>
    </row>
    <row r="844" spans="2:5" x14ac:dyDescent="0.25">
      <c r="B844" s="73"/>
      <c r="C844" s="56"/>
      <c r="D844" s="56"/>
      <c r="E844" s="56"/>
    </row>
    <row r="845" spans="2:5" x14ac:dyDescent="0.25">
      <c r="B845" s="73"/>
      <c r="C845" s="56"/>
      <c r="D845" s="56"/>
      <c r="E845" s="56"/>
    </row>
    <row r="846" spans="2:5" x14ac:dyDescent="0.25">
      <c r="B846" s="73"/>
      <c r="C846" s="56"/>
      <c r="D846" s="56"/>
      <c r="E846" s="56"/>
    </row>
    <row r="847" spans="2:5" x14ac:dyDescent="0.25">
      <c r="B847" s="73"/>
      <c r="C847" s="56"/>
      <c r="D847" s="56"/>
      <c r="E847" s="56"/>
    </row>
    <row r="848" spans="2:5" x14ac:dyDescent="0.25">
      <c r="B848" s="73"/>
      <c r="C848" s="56"/>
      <c r="D848" s="56"/>
      <c r="E848" s="56"/>
    </row>
    <row r="849" spans="2:5" x14ac:dyDescent="0.25">
      <c r="B849" s="73"/>
      <c r="C849" s="56"/>
      <c r="D849" s="56"/>
      <c r="E849" s="56"/>
    </row>
    <row r="850" spans="2:5" x14ac:dyDescent="0.25">
      <c r="B850" s="73"/>
      <c r="C850" s="56"/>
      <c r="D850" s="56"/>
      <c r="E850" s="56"/>
    </row>
    <row r="851" spans="2:5" x14ac:dyDescent="0.25">
      <c r="B851" s="73"/>
      <c r="C851" s="56"/>
      <c r="D851" s="56"/>
      <c r="E851" s="56"/>
    </row>
    <row r="852" spans="2:5" x14ac:dyDescent="0.25">
      <c r="B852" s="73"/>
      <c r="C852" s="56"/>
      <c r="D852" s="56"/>
      <c r="E852" s="56"/>
    </row>
    <row r="853" spans="2:5" x14ac:dyDescent="0.25">
      <c r="B853" s="73"/>
      <c r="C853" s="56"/>
      <c r="D853" s="56"/>
      <c r="E853" s="56"/>
    </row>
    <row r="854" spans="2:5" x14ac:dyDescent="0.25">
      <c r="B854" s="73"/>
      <c r="C854" s="56"/>
      <c r="D854" s="56"/>
      <c r="E854" s="56"/>
    </row>
    <row r="855" spans="2:5" x14ac:dyDescent="0.25">
      <c r="B855" s="73"/>
      <c r="C855" s="56"/>
      <c r="D855" s="56"/>
      <c r="E855" s="56"/>
    </row>
    <row r="856" spans="2:5" x14ac:dyDescent="0.25">
      <c r="B856" s="73"/>
      <c r="C856" s="56"/>
      <c r="D856" s="56"/>
      <c r="E856" s="56"/>
    </row>
    <row r="857" spans="2:5" x14ac:dyDescent="0.25">
      <c r="B857" s="73"/>
      <c r="C857" s="56"/>
      <c r="D857" s="56"/>
      <c r="E857" s="56"/>
    </row>
    <row r="858" spans="2:5" x14ac:dyDescent="0.25">
      <c r="B858" s="73"/>
      <c r="C858" s="56"/>
      <c r="D858" s="56"/>
      <c r="E858" s="56"/>
    </row>
    <row r="859" spans="2:5" x14ac:dyDescent="0.25">
      <c r="B859" s="73"/>
      <c r="C859" s="56"/>
      <c r="D859" s="56"/>
      <c r="E859" s="56"/>
    </row>
    <row r="860" spans="2:5" x14ac:dyDescent="0.25">
      <c r="B860" s="73"/>
      <c r="C860" s="56"/>
      <c r="D860" s="56"/>
      <c r="E860" s="56"/>
    </row>
    <row r="861" spans="2:5" x14ac:dyDescent="0.25">
      <c r="B861" s="73"/>
      <c r="C861" s="56"/>
      <c r="D861" s="56"/>
      <c r="E861" s="56"/>
    </row>
    <row r="862" spans="2:5" x14ac:dyDescent="0.25">
      <c r="B862" s="73"/>
      <c r="C862" s="56"/>
      <c r="D862" s="56"/>
      <c r="E862" s="56"/>
    </row>
    <row r="863" spans="2:5" x14ac:dyDescent="0.25">
      <c r="B863" s="73"/>
      <c r="C863" s="56"/>
      <c r="D863" s="56"/>
      <c r="E863" s="56"/>
    </row>
    <row r="864" spans="2:5" x14ac:dyDescent="0.25">
      <c r="B864" s="73"/>
      <c r="C864" s="56"/>
      <c r="D864" s="56"/>
      <c r="E864" s="56"/>
    </row>
    <row r="865" spans="2:5" x14ac:dyDescent="0.25">
      <c r="B865" s="73"/>
      <c r="C865" s="56"/>
      <c r="D865" s="56"/>
      <c r="E865" s="56"/>
    </row>
    <row r="866" spans="2:5" x14ac:dyDescent="0.25">
      <c r="B866" s="73"/>
      <c r="C866" s="56"/>
      <c r="D866" s="56"/>
      <c r="E866" s="56"/>
    </row>
    <row r="867" spans="2:5" x14ac:dyDescent="0.25">
      <c r="B867" s="73"/>
      <c r="C867" s="56"/>
      <c r="D867" s="56"/>
      <c r="E867" s="56"/>
    </row>
    <row r="868" spans="2:5" x14ac:dyDescent="0.25">
      <c r="B868" s="73"/>
      <c r="C868" s="56"/>
      <c r="D868" s="56"/>
      <c r="E868" s="56"/>
    </row>
    <row r="869" spans="2:5" x14ac:dyDescent="0.25">
      <c r="B869" s="73"/>
      <c r="C869" s="56"/>
      <c r="D869" s="56"/>
      <c r="E869" s="56"/>
    </row>
    <row r="870" spans="2:5" x14ac:dyDescent="0.25">
      <c r="B870" s="73"/>
      <c r="C870" s="56"/>
      <c r="D870" s="56"/>
      <c r="E870" s="56"/>
    </row>
    <row r="871" spans="2:5" x14ac:dyDescent="0.25">
      <c r="B871" s="73"/>
      <c r="C871" s="56"/>
      <c r="D871" s="56"/>
      <c r="E871" s="56"/>
    </row>
    <row r="872" spans="2:5" x14ac:dyDescent="0.25">
      <c r="B872" s="73"/>
      <c r="C872" s="56"/>
      <c r="D872" s="56"/>
      <c r="E872" s="56"/>
    </row>
    <row r="873" spans="2:5" x14ac:dyDescent="0.25">
      <c r="B873" s="73"/>
      <c r="C873" s="56"/>
      <c r="D873" s="56"/>
      <c r="E873" s="56"/>
    </row>
    <row r="874" spans="2:5" x14ac:dyDescent="0.25">
      <c r="B874" s="73"/>
      <c r="C874" s="56"/>
      <c r="D874" s="56"/>
      <c r="E874" s="56"/>
    </row>
    <row r="875" spans="2:5" x14ac:dyDescent="0.25">
      <c r="B875" s="73"/>
      <c r="C875" s="56"/>
      <c r="D875" s="56"/>
      <c r="E875" s="56"/>
    </row>
    <row r="876" spans="2:5" x14ac:dyDescent="0.25">
      <c r="B876" s="73"/>
      <c r="C876" s="56"/>
      <c r="D876" s="56"/>
      <c r="E876" s="56"/>
    </row>
    <row r="877" spans="2:5" x14ac:dyDescent="0.25">
      <c r="B877" s="73"/>
      <c r="C877" s="56"/>
      <c r="D877" s="56"/>
      <c r="E877" s="56"/>
    </row>
    <row r="878" spans="2:5" x14ac:dyDescent="0.25">
      <c r="B878" s="73"/>
      <c r="C878" s="56"/>
      <c r="D878" s="56"/>
      <c r="E878" s="56"/>
    </row>
    <row r="879" spans="2:5" x14ac:dyDescent="0.25">
      <c r="B879" s="73"/>
      <c r="C879" s="56"/>
      <c r="D879" s="56"/>
      <c r="E879" s="56"/>
    </row>
    <row r="880" spans="2:5" x14ac:dyDescent="0.25">
      <c r="B880" s="73"/>
      <c r="C880" s="56"/>
      <c r="D880" s="56"/>
      <c r="E880" s="56"/>
    </row>
    <row r="881" spans="2:5" x14ac:dyDescent="0.25">
      <c r="B881" s="73"/>
      <c r="C881" s="56"/>
      <c r="D881" s="56"/>
      <c r="E881" s="56"/>
    </row>
    <row r="882" spans="2:5" x14ac:dyDescent="0.25">
      <c r="B882" s="73"/>
      <c r="C882" s="56"/>
      <c r="D882" s="56"/>
      <c r="E882" s="56"/>
    </row>
    <row r="883" spans="2:5" x14ac:dyDescent="0.25">
      <c r="B883" s="73"/>
      <c r="C883" s="56"/>
      <c r="D883" s="56"/>
      <c r="E883" s="56"/>
    </row>
    <row r="884" spans="2:5" x14ac:dyDescent="0.25">
      <c r="B884" s="73"/>
      <c r="C884" s="56"/>
      <c r="D884" s="56"/>
      <c r="E884" s="56"/>
    </row>
    <row r="885" spans="2:5" x14ac:dyDescent="0.25">
      <c r="B885" s="73"/>
      <c r="C885" s="56"/>
      <c r="D885" s="56"/>
      <c r="E885" s="56"/>
    </row>
    <row r="886" spans="2:5" x14ac:dyDescent="0.25">
      <c r="B886" s="73"/>
      <c r="C886" s="56"/>
      <c r="D886" s="56"/>
      <c r="E886" s="56"/>
    </row>
    <row r="887" spans="2:5" x14ac:dyDescent="0.25">
      <c r="B887" s="73"/>
      <c r="C887" s="56"/>
      <c r="D887" s="56"/>
      <c r="E887" s="56"/>
    </row>
    <row r="888" spans="2:5" x14ac:dyDescent="0.25">
      <c r="B888" s="73"/>
      <c r="C888" s="56"/>
      <c r="D888" s="56"/>
      <c r="E888" s="56"/>
    </row>
    <row r="889" spans="2:5" x14ac:dyDescent="0.25">
      <c r="B889" s="73"/>
      <c r="C889" s="56"/>
      <c r="D889" s="56"/>
      <c r="E889" s="56"/>
    </row>
    <row r="890" spans="2:5" x14ac:dyDescent="0.25">
      <c r="B890" s="73"/>
      <c r="C890" s="56"/>
      <c r="D890" s="56"/>
      <c r="E890" s="56"/>
    </row>
    <row r="891" spans="2:5" x14ac:dyDescent="0.25">
      <c r="B891" s="73"/>
      <c r="C891" s="56"/>
      <c r="D891" s="56"/>
      <c r="E891" s="56"/>
    </row>
    <row r="892" spans="2:5" x14ac:dyDescent="0.25">
      <c r="B892" s="73"/>
      <c r="C892" s="56"/>
      <c r="D892" s="56"/>
      <c r="E892" s="56"/>
    </row>
    <row r="893" spans="2:5" x14ac:dyDescent="0.25">
      <c r="B893" s="73"/>
      <c r="C893" s="56"/>
      <c r="D893" s="56"/>
      <c r="E893" s="56"/>
    </row>
    <row r="894" spans="2:5" x14ac:dyDescent="0.25">
      <c r="B894" s="73"/>
      <c r="C894" s="56"/>
      <c r="D894" s="56"/>
      <c r="E894" s="56"/>
    </row>
    <row r="895" spans="2:5" x14ac:dyDescent="0.25">
      <c r="B895" s="73"/>
      <c r="C895" s="56"/>
      <c r="D895" s="56"/>
      <c r="E895" s="56"/>
    </row>
    <row r="896" spans="2:5" x14ac:dyDescent="0.25">
      <c r="B896" s="73"/>
      <c r="C896" s="56"/>
      <c r="D896" s="56"/>
      <c r="E896" s="56"/>
    </row>
    <row r="897" spans="2:5" x14ac:dyDescent="0.25">
      <c r="B897" s="73"/>
      <c r="C897" s="56"/>
      <c r="D897" s="56"/>
      <c r="E897" s="56"/>
    </row>
    <row r="898" spans="2:5" x14ac:dyDescent="0.25">
      <c r="B898" s="73"/>
      <c r="C898" s="56"/>
      <c r="D898" s="56"/>
      <c r="E898" s="56"/>
    </row>
    <row r="899" spans="2:5" x14ac:dyDescent="0.25">
      <c r="B899" s="73"/>
      <c r="C899" s="56"/>
      <c r="D899" s="56"/>
      <c r="E899" s="56"/>
    </row>
    <row r="900" spans="2:5" x14ac:dyDescent="0.25">
      <c r="B900" s="73"/>
      <c r="C900" s="56"/>
      <c r="D900" s="56"/>
      <c r="E900" s="56"/>
    </row>
    <row r="901" spans="2:5" x14ac:dyDescent="0.25">
      <c r="B901" s="73"/>
      <c r="C901" s="56"/>
      <c r="D901" s="56"/>
      <c r="E901" s="56"/>
    </row>
    <row r="902" spans="2:5" x14ac:dyDescent="0.25">
      <c r="B902" s="73"/>
      <c r="C902" s="56"/>
      <c r="D902" s="56"/>
      <c r="E902" s="56"/>
    </row>
    <row r="903" spans="2:5" x14ac:dyDescent="0.25">
      <c r="B903" s="73"/>
      <c r="C903" s="56"/>
      <c r="D903" s="56"/>
      <c r="E903" s="56"/>
    </row>
    <row r="904" spans="2:5" x14ac:dyDescent="0.25">
      <c r="B904" s="73"/>
      <c r="C904" s="56"/>
      <c r="D904" s="56"/>
      <c r="E904" s="56"/>
    </row>
    <row r="905" spans="2:5" x14ac:dyDescent="0.25">
      <c r="B905" s="73"/>
      <c r="C905" s="56"/>
      <c r="D905" s="56"/>
      <c r="E905" s="56"/>
    </row>
    <row r="906" spans="2:5" x14ac:dyDescent="0.25">
      <c r="B906" s="73"/>
      <c r="C906" s="56"/>
      <c r="D906" s="56"/>
      <c r="E906" s="56"/>
    </row>
    <row r="907" spans="2:5" x14ac:dyDescent="0.25">
      <c r="B907" s="73"/>
      <c r="C907" s="56"/>
      <c r="D907" s="56"/>
      <c r="E907" s="56"/>
    </row>
    <row r="908" spans="2:5" x14ac:dyDescent="0.25">
      <c r="B908" s="73"/>
      <c r="C908" s="56"/>
      <c r="D908" s="56"/>
      <c r="E908" s="56"/>
    </row>
    <row r="909" spans="2:5" x14ac:dyDescent="0.25">
      <c r="B909" s="73"/>
      <c r="C909" s="56"/>
      <c r="D909" s="56"/>
      <c r="E909" s="56"/>
    </row>
    <row r="910" spans="2:5" x14ac:dyDescent="0.25">
      <c r="B910" s="73"/>
      <c r="C910" s="56"/>
      <c r="D910" s="56"/>
      <c r="E910" s="56"/>
    </row>
    <row r="911" spans="2:5" x14ac:dyDescent="0.25">
      <c r="B911" s="73"/>
      <c r="C911" s="56"/>
      <c r="D911" s="56"/>
      <c r="E911" s="56"/>
    </row>
    <row r="912" spans="2:5" x14ac:dyDescent="0.25">
      <c r="B912" s="73"/>
      <c r="C912" s="56"/>
      <c r="D912" s="56"/>
      <c r="E912" s="56"/>
    </row>
    <row r="913" spans="2:5" x14ac:dyDescent="0.25">
      <c r="B913" s="73"/>
      <c r="C913" s="56"/>
      <c r="D913" s="56"/>
      <c r="E913" s="56"/>
    </row>
    <row r="914" spans="2:5" x14ac:dyDescent="0.25">
      <c r="B914" s="73"/>
      <c r="C914" s="56"/>
      <c r="D914" s="56"/>
      <c r="E914" s="56"/>
    </row>
    <row r="915" spans="2:5" x14ac:dyDescent="0.25">
      <c r="B915" s="73"/>
      <c r="C915" s="56"/>
      <c r="D915" s="56"/>
      <c r="E915" s="56"/>
    </row>
    <row r="916" spans="2:5" x14ac:dyDescent="0.25">
      <c r="B916" s="73"/>
      <c r="C916" s="56"/>
      <c r="D916" s="56"/>
      <c r="E916" s="56"/>
    </row>
    <row r="917" spans="2:5" x14ac:dyDescent="0.25">
      <c r="B917" s="73"/>
      <c r="C917" s="56"/>
      <c r="D917" s="56"/>
      <c r="E917" s="56"/>
    </row>
    <row r="918" spans="2:5" x14ac:dyDescent="0.25">
      <c r="B918" s="73"/>
      <c r="C918" s="56"/>
      <c r="D918" s="56"/>
      <c r="E918" s="56"/>
    </row>
    <row r="919" spans="2:5" x14ac:dyDescent="0.25">
      <c r="B919" s="73"/>
      <c r="C919" s="56"/>
      <c r="D919" s="56"/>
      <c r="E919" s="56"/>
    </row>
    <row r="920" spans="2:5" x14ac:dyDescent="0.25">
      <c r="B920" s="73"/>
      <c r="C920" s="56"/>
      <c r="D920" s="56"/>
      <c r="E920" s="56"/>
    </row>
    <row r="921" spans="2:5" x14ac:dyDescent="0.25">
      <c r="B921" s="73"/>
      <c r="C921" s="56"/>
      <c r="D921" s="56"/>
      <c r="E921" s="56"/>
    </row>
    <row r="922" spans="2:5" x14ac:dyDescent="0.25">
      <c r="B922" s="73"/>
      <c r="C922" s="56"/>
      <c r="D922" s="56"/>
      <c r="E922" s="56"/>
    </row>
    <row r="923" spans="2:5" x14ac:dyDescent="0.25">
      <c r="B923" s="73"/>
      <c r="C923" s="56"/>
      <c r="D923" s="56"/>
      <c r="E923" s="56"/>
    </row>
    <row r="924" spans="2:5" x14ac:dyDescent="0.25">
      <c r="B924" s="73"/>
      <c r="C924" s="56"/>
      <c r="D924" s="56"/>
      <c r="E924" s="56"/>
    </row>
    <row r="925" spans="2:5" x14ac:dyDescent="0.25">
      <c r="B925" s="73"/>
      <c r="C925" s="56"/>
      <c r="D925" s="56"/>
      <c r="E925" s="56"/>
    </row>
    <row r="926" spans="2:5" x14ac:dyDescent="0.25">
      <c r="B926" s="73"/>
      <c r="C926" s="56"/>
      <c r="D926" s="56"/>
      <c r="E926" s="56"/>
    </row>
    <row r="927" spans="2:5" x14ac:dyDescent="0.25">
      <c r="B927" s="73"/>
      <c r="C927" s="56"/>
      <c r="D927" s="56"/>
      <c r="E927" s="56"/>
    </row>
    <row r="928" spans="2:5" x14ac:dyDescent="0.25">
      <c r="B928" s="73"/>
      <c r="C928" s="56"/>
      <c r="D928" s="56"/>
      <c r="E928" s="56"/>
    </row>
    <row r="929" spans="2:5" x14ac:dyDescent="0.25">
      <c r="B929" s="73"/>
      <c r="C929" s="56"/>
      <c r="D929" s="56"/>
      <c r="E929" s="56"/>
    </row>
    <row r="930" spans="2:5" x14ac:dyDescent="0.25">
      <c r="B930" s="73"/>
      <c r="C930" s="56"/>
      <c r="D930" s="56"/>
      <c r="E930" s="56"/>
    </row>
    <row r="931" spans="2:5" x14ac:dyDescent="0.25">
      <c r="B931" s="73"/>
      <c r="C931" s="56"/>
      <c r="D931" s="56"/>
      <c r="E931" s="56"/>
    </row>
    <row r="932" spans="2:5" x14ac:dyDescent="0.25">
      <c r="B932" s="73"/>
      <c r="C932" s="56"/>
      <c r="D932" s="56"/>
      <c r="E932" s="56"/>
    </row>
    <row r="933" spans="2:5" x14ac:dyDescent="0.25">
      <c r="B933" s="73"/>
      <c r="C933" s="56"/>
      <c r="D933" s="56"/>
      <c r="E933" s="56"/>
    </row>
    <row r="934" spans="2:5" x14ac:dyDescent="0.25">
      <c r="B934" s="73"/>
      <c r="C934" s="56"/>
      <c r="D934" s="56"/>
      <c r="E934" s="56"/>
    </row>
    <row r="935" spans="2:5" x14ac:dyDescent="0.25">
      <c r="B935" s="73"/>
      <c r="C935" s="56"/>
      <c r="D935" s="56"/>
      <c r="E935" s="56"/>
    </row>
    <row r="936" spans="2:5" x14ac:dyDescent="0.25">
      <c r="B936" s="73"/>
      <c r="C936" s="56"/>
      <c r="D936" s="56"/>
      <c r="E936" s="56"/>
    </row>
    <row r="937" spans="2:5" x14ac:dyDescent="0.25">
      <c r="B937" s="73"/>
      <c r="C937" s="56"/>
      <c r="D937" s="56"/>
      <c r="E937" s="56"/>
    </row>
    <row r="938" spans="2:5" x14ac:dyDescent="0.25">
      <c r="B938" s="73"/>
      <c r="C938" s="56"/>
      <c r="D938" s="56"/>
      <c r="E938" s="56"/>
    </row>
    <row r="939" spans="2:5" x14ac:dyDescent="0.25">
      <c r="B939" s="73"/>
      <c r="C939" s="56"/>
      <c r="D939" s="56"/>
      <c r="E939" s="56"/>
    </row>
    <row r="940" spans="2:5" x14ac:dyDescent="0.25">
      <c r="B940" s="73"/>
      <c r="C940" s="56"/>
      <c r="D940" s="56"/>
      <c r="E940" s="56"/>
    </row>
    <row r="941" spans="2:5" x14ac:dyDescent="0.25">
      <c r="B941" s="73"/>
      <c r="C941" s="56"/>
      <c r="D941" s="56"/>
      <c r="E941" s="56"/>
    </row>
    <row r="942" spans="2:5" x14ac:dyDescent="0.25">
      <c r="B942" s="73"/>
      <c r="C942" s="56"/>
      <c r="D942" s="56"/>
      <c r="E942" s="56"/>
    </row>
    <row r="943" spans="2:5" x14ac:dyDescent="0.25">
      <c r="B943" s="73"/>
      <c r="C943" s="56"/>
      <c r="D943" s="56"/>
      <c r="E943" s="56"/>
    </row>
    <row r="944" spans="2:5" x14ac:dyDescent="0.25">
      <c r="B944" s="73"/>
      <c r="C944" s="56"/>
      <c r="D944" s="56"/>
      <c r="E944" s="56"/>
    </row>
    <row r="945" spans="2:5" x14ac:dyDescent="0.25">
      <c r="B945" s="73"/>
      <c r="C945" s="56"/>
      <c r="D945" s="56"/>
      <c r="E945" s="56"/>
    </row>
    <row r="946" spans="2:5" x14ac:dyDescent="0.25">
      <c r="B946" s="73"/>
      <c r="C946" s="56"/>
      <c r="D946" s="56"/>
      <c r="E946" s="56"/>
    </row>
    <row r="947" spans="2:5" x14ac:dyDescent="0.25">
      <c r="B947" s="73"/>
      <c r="C947" s="56"/>
      <c r="D947" s="56"/>
      <c r="E947" s="56"/>
    </row>
    <row r="948" spans="2:5" x14ac:dyDescent="0.25">
      <c r="B948" s="73"/>
      <c r="C948" s="56"/>
      <c r="D948" s="56"/>
      <c r="E948" s="56"/>
    </row>
    <row r="949" spans="2:5" x14ac:dyDescent="0.25">
      <c r="B949" s="73"/>
      <c r="C949" s="56"/>
      <c r="D949" s="56"/>
      <c r="E949" s="56"/>
    </row>
    <row r="950" spans="2:5" x14ac:dyDescent="0.25">
      <c r="B950" s="73"/>
      <c r="C950" s="56"/>
      <c r="D950" s="56"/>
      <c r="E950" s="56"/>
    </row>
    <row r="951" spans="2:5" x14ac:dyDescent="0.25">
      <c r="B951" s="73"/>
      <c r="C951" s="56"/>
      <c r="D951" s="56"/>
      <c r="E951" s="56"/>
    </row>
    <row r="952" spans="2:5" x14ac:dyDescent="0.25">
      <c r="B952" s="73"/>
      <c r="C952" s="56"/>
      <c r="D952" s="56"/>
      <c r="E952" s="56"/>
    </row>
    <row r="953" spans="2:5" x14ac:dyDescent="0.25">
      <c r="B953" s="73"/>
      <c r="C953" s="56"/>
      <c r="D953" s="56"/>
      <c r="E953" s="56"/>
    </row>
    <row r="954" spans="2:5" x14ac:dyDescent="0.25">
      <c r="B954" s="73"/>
      <c r="C954" s="56"/>
      <c r="D954" s="56"/>
      <c r="E954" s="56"/>
    </row>
    <row r="955" spans="2:5" x14ac:dyDescent="0.25">
      <c r="B955" s="73"/>
      <c r="C955" s="56"/>
      <c r="D955" s="56"/>
      <c r="E955" s="56"/>
    </row>
    <row r="956" spans="2:5" x14ac:dyDescent="0.25">
      <c r="B956" s="73"/>
      <c r="C956" s="56"/>
      <c r="D956" s="56"/>
      <c r="E956" s="56"/>
    </row>
    <row r="957" spans="2:5" x14ac:dyDescent="0.25">
      <c r="B957" s="73"/>
      <c r="C957" s="56"/>
      <c r="D957" s="56"/>
      <c r="E957" s="56"/>
    </row>
    <row r="958" spans="2:5" x14ac:dyDescent="0.25">
      <c r="B958" s="73"/>
      <c r="C958" s="56"/>
      <c r="D958" s="56"/>
      <c r="E958" s="56"/>
    </row>
    <row r="959" spans="2:5" x14ac:dyDescent="0.25">
      <c r="B959" s="73"/>
      <c r="C959" s="56"/>
      <c r="D959" s="56"/>
      <c r="E959" s="56"/>
    </row>
    <row r="960" spans="2:5" x14ac:dyDescent="0.25">
      <c r="B960" s="73"/>
      <c r="C960" s="56"/>
      <c r="D960" s="56"/>
      <c r="E960" s="56"/>
    </row>
    <row r="961" spans="2:5" x14ac:dyDescent="0.25">
      <c r="B961" s="73"/>
      <c r="C961" s="56"/>
      <c r="D961" s="56"/>
      <c r="E961" s="56"/>
    </row>
    <row r="962" spans="2:5" x14ac:dyDescent="0.25">
      <c r="B962" s="73"/>
      <c r="C962" s="56"/>
      <c r="D962" s="56"/>
      <c r="E962" s="56"/>
    </row>
    <row r="963" spans="2:5" x14ac:dyDescent="0.25">
      <c r="B963" s="73"/>
      <c r="C963" s="56"/>
      <c r="D963" s="56"/>
      <c r="E963" s="56"/>
    </row>
    <row r="964" spans="2:5" x14ac:dyDescent="0.25">
      <c r="B964" s="73"/>
      <c r="C964" s="56"/>
      <c r="D964" s="56"/>
      <c r="E964" s="56"/>
    </row>
    <row r="965" spans="2:5" x14ac:dyDescent="0.25">
      <c r="B965" s="73"/>
      <c r="C965" s="56"/>
      <c r="D965" s="56"/>
      <c r="E965" s="56"/>
    </row>
    <row r="966" spans="2:5" x14ac:dyDescent="0.25">
      <c r="B966" s="73"/>
      <c r="C966" s="56"/>
      <c r="D966" s="56"/>
      <c r="E966" s="56"/>
    </row>
    <row r="967" spans="2:5" x14ac:dyDescent="0.25">
      <c r="B967" s="73"/>
      <c r="C967" s="56"/>
      <c r="D967" s="56"/>
      <c r="E967" s="56"/>
    </row>
    <row r="968" spans="2:5" x14ac:dyDescent="0.25">
      <c r="B968" s="73"/>
      <c r="C968" s="56"/>
      <c r="D968" s="56"/>
      <c r="E968" s="56"/>
    </row>
    <row r="969" spans="2:5" x14ac:dyDescent="0.25">
      <c r="B969" s="73"/>
      <c r="C969" s="56"/>
      <c r="D969" s="56"/>
      <c r="E969" s="56"/>
    </row>
    <row r="970" spans="2:5" x14ac:dyDescent="0.25">
      <c r="B970" s="73"/>
      <c r="C970" s="56"/>
      <c r="D970" s="56"/>
      <c r="E970" s="56"/>
    </row>
    <row r="971" spans="2:5" x14ac:dyDescent="0.25">
      <c r="B971" s="73"/>
      <c r="C971" s="56"/>
      <c r="D971" s="56"/>
      <c r="E971" s="56"/>
    </row>
    <row r="972" spans="2:5" x14ac:dyDescent="0.25">
      <c r="B972" s="73"/>
      <c r="C972" s="56"/>
      <c r="D972" s="56"/>
      <c r="E972" s="56"/>
    </row>
    <row r="973" spans="2:5" x14ac:dyDescent="0.25">
      <c r="B973" s="73"/>
      <c r="C973" s="56"/>
      <c r="D973" s="56"/>
      <c r="E973" s="56"/>
    </row>
    <row r="974" spans="2:5" x14ac:dyDescent="0.25">
      <c r="B974" s="73"/>
      <c r="C974" s="56"/>
      <c r="D974" s="56"/>
      <c r="E974" s="56"/>
    </row>
    <row r="975" spans="2:5" x14ac:dyDescent="0.25">
      <c r="B975" s="73"/>
      <c r="C975" s="56"/>
      <c r="D975" s="56"/>
      <c r="E975" s="56"/>
    </row>
    <row r="976" spans="2:5" x14ac:dyDescent="0.25">
      <c r="B976" s="73"/>
      <c r="C976" s="56"/>
      <c r="D976" s="56"/>
      <c r="E976" s="56"/>
    </row>
    <row r="977" spans="2:5" x14ac:dyDescent="0.25">
      <c r="B977" s="73"/>
      <c r="C977" s="56"/>
      <c r="D977" s="56"/>
      <c r="E977" s="56"/>
    </row>
    <row r="978" spans="2:5" x14ac:dyDescent="0.25">
      <c r="B978" s="73"/>
      <c r="C978" s="56"/>
      <c r="D978" s="56"/>
      <c r="E978" s="56"/>
    </row>
    <row r="979" spans="2:5" x14ac:dyDescent="0.25">
      <c r="B979" s="73"/>
      <c r="C979" s="56"/>
      <c r="D979" s="56"/>
      <c r="E979" s="56"/>
    </row>
    <row r="980" spans="2:5" x14ac:dyDescent="0.25">
      <c r="B980" s="73"/>
      <c r="C980" s="56"/>
      <c r="D980" s="56"/>
      <c r="E980" s="56"/>
    </row>
    <row r="981" spans="2:5" x14ac:dyDescent="0.25">
      <c r="B981" s="73"/>
      <c r="C981" s="56"/>
      <c r="D981" s="56"/>
      <c r="E981" s="56"/>
    </row>
    <row r="982" spans="2:5" x14ac:dyDescent="0.25">
      <c r="B982" s="73"/>
      <c r="C982" s="56"/>
      <c r="D982" s="56"/>
      <c r="E982" s="56"/>
    </row>
    <row r="983" spans="2:5" x14ac:dyDescent="0.25">
      <c r="B983" s="73"/>
      <c r="C983" s="56"/>
      <c r="D983" s="56"/>
      <c r="E983" s="56"/>
    </row>
    <row r="984" spans="2:5" x14ac:dyDescent="0.25">
      <c r="B984" s="73"/>
      <c r="C984" s="56"/>
      <c r="D984" s="56"/>
      <c r="E984" s="56"/>
    </row>
    <row r="985" spans="2:5" x14ac:dyDescent="0.25">
      <c r="B985" s="73"/>
      <c r="C985" s="56"/>
      <c r="D985" s="56"/>
      <c r="E985" s="56"/>
    </row>
    <row r="986" spans="2:5" x14ac:dyDescent="0.25">
      <c r="B986" s="73"/>
      <c r="C986" s="56"/>
      <c r="D986" s="56"/>
      <c r="E986" s="56"/>
    </row>
    <row r="987" spans="2:5" x14ac:dyDescent="0.25">
      <c r="B987" s="73"/>
      <c r="C987" s="56"/>
      <c r="D987" s="56"/>
      <c r="E987" s="56"/>
    </row>
    <row r="988" spans="2:5" x14ac:dyDescent="0.25">
      <c r="B988" s="73"/>
      <c r="C988" s="56"/>
      <c r="D988" s="56"/>
      <c r="E988" s="56"/>
    </row>
    <row r="989" spans="2:5" x14ac:dyDescent="0.25">
      <c r="B989" s="73"/>
      <c r="C989" s="56"/>
      <c r="D989" s="56"/>
      <c r="E989" s="56"/>
    </row>
    <row r="990" spans="2:5" x14ac:dyDescent="0.25">
      <c r="B990" s="73"/>
      <c r="C990" s="56"/>
      <c r="D990" s="56"/>
      <c r="E990" s="56"/>
    </row>
    <row r="991" spans="2:5" x14ac:dyDescent="0.25">
      <c r="B991" s="73"/>
      <c r="C991" s="56"/>
      <c r="D991" s="56"/>
      <c r="E991" s="56"/>
    </row>
    <row r="992" spans="2:5" x14ac:dyDescent="0.25">
      <c r="B992" s="73"/>
      <c r="C992" s="56"/>
      <c r="D992" s="56"/>
      <c r="E992" s="56"/>
    </row>
    <row r="993" spans="2:5" x14ac:dyDescent="0.25">
      <c r="B993" s="73"/>
      <c r="C993" s="56"/>
      <c r="D993" s="56"/>
      <c r="E993" s="56"/>
    </row>
    <row r="994" spans="2:5" x14ac:dyDescent="0.25">
      <c r="B994" s="73"/>
      <c r="C994" s="56"/>
      <c r="D994" s="56"/>
      <c r="E994" s="56"/>
    </row>
    <row r="995" spans="2:5" x14ac:dyDescent="0.25">
      <c r="B995" s="73"/>
      <c r="C995" s="56"/>
      <c r="D995" s="56"/>
      <c r="E995" s="56"/>
    </row>
    <row r="996" spans="2:5" x14ac:dyDescent="0.25">
      <c r="B996" s="73"/>
      <c r="C996" s="56"/>
      <c r="D996" s="56"/>
      <c r="E996" s="56"/>
    </row>
    <row r="997" spans="2:5" x14ac:dyDescent="0.25">
      <c r="B997" s="73"/>
      <c r="C997" s="56"/>
      <c r="D997" s="56"/>
      <c r="E997" s="56"/>
    </row>
    <row r="998" spans="2:5" x14ac:dyDescent="0.25">
      <c r="B998" s="73"/>
      <c r="C998" s="56"/>
      <c r="D998" s="56"/>
      <c r="E998" s="56"/>
    </row>
    <row r="999" spans="2:5" x14ac:dyDescent="0.25">
      <c r="B999" s="73"/>
      <c r="C999" s="56"/>
      <c r="D999" s="56"/>
      <c r="E999" s="56"/>
    </row>
    <row r="1000" spans="2:5" x14ac:dyDescent="0.25">
      <c r="B1000" s="73"/>
      <c r="C1000" s="56"/>
      <c r="D1000" s="56"/>
      <c r="E1000" s="56"/>
    </row>
    <row r="1001" spans="2:5" x14ac:dyDescent="0.25">
      <c r="B1001" s="73"/>
      <c r="C1001" s="56"/>
      <c r="D1001" s="56"/>
      <c r="E1001" s="56"/>
    </row>
    <row r="1002" spans="2:5" x14ac:dyDescent="0.25">
      <c r="B1002" s="73"/>
      <c r="C1002" s="56"/>
      <c r="D1002" s="56"/>
      <c r="E1002" s="56"/>
    </row>
    <row r="1003" spans="2:5" x14ac:dyDescent="0.25">
      <c r="B1003" s="73"/>
      <c r="C1003" s="56"/>
      <c r="D1003" s="56"/>
      <c r="E1003" s="56"/>
    </row>
    <row r="1004" spans="2:5" x14ac:dyDescent="0.25">
      <c r="B1004" s="73"/>
      <c r="C1004" s="56"/>
      <c r="D1004" s="56"/>
      <c r="E1004" s="56"/>
    </row>
    <row r="1005" spans="2:5" x14ac:dyDescent="0.25">
      <c r="B1005" s="73"/>
      <c r="C1005" s="56"/>
      <c r="D1005" s="56"/>
      <c r="E1005" s="56"/>
    </row>
    <row r="1006" spans="2:5" x14ac:dyDescent="0.25">
      <c r="B1006" s="73"/>
      <c r="C1006" s="56"/>
      <c r="D1006" s="56"/>
      <c r="E1006" s="56"/>
    </row>
    <row r="1007" spans="2:5" x14ac:dyDescent="0.25">
      <c r="B1007" s="73"/>
      <c r="C1007" s="56"/>
      <c r="D1007" s="56"/>
      <c r="E1007" s="56"/>
    </row>
    <row r="1008" spans="2:5" x14ac:dyDescent="0.25">
      <c r="B1008" s="73"/>
      <c r="C1008" s="56"/>
      <c r="D1008" s="56"/>
      <c r="E1008" s="56"/>
    </row>
    <row r="1009" spans="2:5" x14ac:dyDescent="0.25">
      <c r="B1009" s="73"/>
      <c r="C1009" s="56"/>
      <c r="D1009" s="56"/>
      <c r="E1009" s="56"/>
    </row>
    <row r="1010" spans="2:5" x14ac:dyDescent="0.25">
      <c r="B1010" s="73"/>
      <c r="C1010" s="56"/>
      <c r="D1010" s="56"/>
      <c r="E1010" s="56"/>
    </row>
    <row r="1011" spans="2:5" x14ac:dyDescent="0.25">
      <c r="B1011" s="73"/>
      <c r="C1011" s="56"/>
      <c r="D1011" s="56"/>
      <c r="E1011" s="56"/>
    </row>
    <row r="1012" spans="2:5" x14ac:dyDescent="0.25">
      <c r="B1012" s="73"/>
      <c r="C1012" s="56"/>
      <c r="D1012" s="56"/>
      <c r="E1012" s="56"/>
    </row>
    <row r="1013" spans="2:5" x14ac:dyDescent="0.25">
      <c r="B1013" s="73"/>
      <c r="C1013" s="56"/>
      <c r="D1013" s="56"/>
      <c r="E1013" s="56"/>
    </row>
    <row r="1014" spans="2:5" x14ac:dyDescent="0.25">
      <c r="B1014" s="73"/>
      <c r="C1014" s="56"/>
      <c r="D1014" s="56"/>
      <c r="E1014" s="56"/>
    </row>
    <row r="1015" spans="2:5" x14ac:dyDescent="0.25">
      <c r="B1015" s="73"/>
      <c r="C1015" s="56"/>
      <c r="D1015" s="56"/>
      <c r="E1015" s="56"/>
    </row>
    <row r="1016" spans="2:5" x14ac:dyDescent="0.25">
      <c r="B1016" s="73"/>
      <c r="C1016" s="56"/>
      <c r="D1016" s="56"/>
      <c r="E1016" s="56"/>
    </row>
    <row r="1017" spans="2:5" x14ac:dyDescent="0.25">
      <c r="B1017" s="73"/>
      <c r="C1017" s="56"/>
      <c r="D1017" s="56"/>
      <c r="E1017" s="56"/>
    </row>
    <row r="1018" spans="2:5" x14ac:dyDescent="0.25">
      <c r="B1018" s="73"/>
      <c r="C1018" s="56"/>
      <c r="D1018" s="56"/>
      <c r="E1018" s="56"/>
    </row>
    <row r="1019" spans="2:5" x14ac:dyDescent="0.25">
      <c r="B1019" s="73"/>
      <c r="C1019" s="56"/>
      <c r="D1019" s="56"/>
      <c r="E1019" s="56"/>
    </row>
    <row r="1020" spans="2:5" x14ac:dyDescent="0.25">
      <c r="B1020" s="73"/>
      <c r="C1020" s="56"/>
      <c r="D1020" s="56"/>
      <c r="E1020" s="56"/>
    </row>
    <row r="1021" spans="2:5" x14ac:dyDescent="0.25">
      <c r="B1021" s="73"/>
      <c r="C1021" s="56"/>
      <c r="D1021" s="56"/>
      <c r="E1021" s="56"/>
    </row>
    <row r="1022" spans="2:5" x14ac:dyDescent="0.25">
      <c r="B1022" s="73"/>
      <c r="C1022" s="56"/>
      <c r="D1022" s="56"/>
      <c r="E1022" s="56"/>
    </row>
    <row r="1023" spans="2:5" x14ac:dyDescent="0.25">
      <c r="B1023" s="73"/>
      <c r="C1023" s="56"/>
      <c r="D1023" s="56"/>
      <c r="E1023" s="56"/>
    </row>
    <row r="1024" spans="2:5" x14ac:dyDescent="0.25">
      <c r="B1024" s="73"/>
      <c r="C1024" s="56"/>
      <c r="D1024" s="56"/>
      <c r="E1024" s="56"/>
    </row>
    <row r="1025" spans="2:5" x14ac:dyDescent="0.25">
      <c r="B1025" s="73"/>
      <c r="C1025" s="56"/>
      <c r="D1025" s="56"/>
      <c r="E1025" s="56"/>
    </row>
    <row r="1026" spans="2:5" x14ac:dyDescent="0.25">
      <c r="B1026" s="73"/>
      <c r="C1026" s="56"/>
      <c r="D1026" s="56"/>
      <c r="E1026" s="56"/>
    </row>
    <row r="1027" spans="2:5" x14ac:dyDescent="0.25">
      <c r="B1027" s="73"/>
      <c r="C1027" s="56"/>
      <c r="D1027" s="56"/>
      <c r="E1027" s="56"/>
    </row>
    <row r="1028" spans="2:5" x14ac:dyDescent="0.25">
      <c r="B1028" s="73"/>
      <c r="C1028" s="56"/>
      <c r="D1028" s="56"/>
      <c r="E1028" s="56"/>
    </row>
    <row r="1029" spans="2:5" x14ac:dyDescent="0.25">
      <c r="B1029" s="73"/>
      <c r="C1029" s="56"/>
      <c r="D1029" s="56"/>
      <c r="E1029" s="56"/>
    </row>
    <row r="1030" spans="2:5" x14ac:dyDescent="0.25">
      <c r="B1030" s="73"/>
      <c r="C1030" s="56"/>
      <c r="D1030" s="56"/>
      <c r="E1030" s="56"/>
    </row>
    <row r="1031" spans="2:5" x14ac:dyDescent="0.25">
      <c r="B1031" s="73"/>
      <c r="C1031" s="56"/>
      <c r="D1031" s="56"/>
      <c r="E1031" s="56"/>
    </row>
    <row r="1032" spans="2:5" x14ac:dyDescent="0.25">
      <c r="B1032" s="73"/>
      <c r="C1032" s="56"/>
      <c r="D1032" s="56"/>
      <c r="E1032" s="56"/>
    </row>
    <row r="1033" spans="2:5" x14ac:dyDescent="0.25">
      <c r="B1033" s="73"/>
      <c r="C1033" s="56"/>
      <c r="D1033" s="56"/>
      <c r="E1033" s="56"/>
    </row>
    <row r="1034" spans="2:5" x14ac:dyDescent="0.25">
      <c r="B1034" s="73"/>
      <c r="C1034" s="56"/>
      <c r="D1034" s="56"/>
      <c r="E1034" s="56"/>
    </row>
    <row r="1035" spans="2:5" x14ac:dyDescent="0.25">
      <c r="B1035" s="73"/>
      <c r="C1035" s="56"/>
      <c r="D1035" s="56"/>
      <c r="E1035" s="56"/>
    </row>
    <row r="1036" spans="2:5" x14ac:dyDescent="0.25">
      <c r="B1036" s="73"/>
      <c r="C1036" s="56"/>
      <c r="D1036" s="56"/>
      <c r="E1036" s="56"/>
    </row>
    <row r="1037" spans="2:5" x14ac:dyDescent="0.25">
      <c r="B1037" s="73"/>
      <c r="C1037" s="56"/>
      <c r="D1037" s="56"/>
      <c r="E1037" s="56"/>
    </row>
    <row r="1038" spans="2:5" x14ac:dyDescent="0.25">
      <c r="B1038" s="73"/>
      <c r="C1038" s="56"/>
      <c r="D1038" s="56"/>
      <c r="E1038" s="56"/>
    </row>
    <row r="1039" spans="2:5" x14ac:dyDescent="0.25">
      <c r="B1039" s="73"/>
      <c r="C1039" s="56"/>
      <c r="D1039" s="56"/>
      <c r="E1039" s="56"/>
    </row>
    <row r="1040" spans="2:5" x14ac:dyDescent="0.25">
      <c r="B1040" s="73"/>
      <c r="C1040" s="56"/>
      <c r="D1040" s="56"/>
      <c r="E1040" s="56"/>
    </row>
    <row r="1041" spans="2:5" x14ac:dyDescent="0.25">
      <c r="B1041" s="73"/>
      <c r="C1041" s="56"/>
      <c r="D1041" s="56"/>
      <c r="E1041" s="56"/>
    </row>
    <row r="1042" spans="2:5" x14ac:dyDescent="0.25">
      <c r="B1042" s="73"/>
      <c r="C1042" s="56"/>
      <c r="D1042" s="56"/>
      <c r="E1042" s="56"/>
    </row>
    <row r="1043" spans="2:5" x14ac:dyDescent="0.25">
      <c r="B1043" s="73"/>
      <c r="C1043" s="56"/>
      <c r="D1043" s="56"/>
      <c r="E1043" s="56"/>
    </row>
    <row r="1044" spans="2:5" x14ac:dyDescent="0.25">
      <c r="B1044" s="73"/>
      <c r="C1044" s="56"/>
      <c r="D1044" s="56"/>
      <c r="E1044" s="56"/>
    </row>
    <row r="1045" spans="2:5" x14ac:dyDescent="0.25">
      <c r="B1045" s="73"/>
      <c r="C1045" s="56"/>
      <c r="D1045" s="56"/>
      <c r="E1045" s="56"/>
    </row>
    <row r="1046" spans="2:5" x14ac:dyDescent="0.25">
      <c r="B1046" s="73"/>
      <c r="C1046" s="56"/>
      <c r="D1046" s="56"/>
      <c r="E1046" s="56"/>
    </row>
    <row r="1047" spans="2:5" x14ac:dyDescent="0.25">
      <c r="B1047" s="73"/>
      <c r="C1047" s="56"/>
      <c r="D1047" s="56"/>
      <c r="E1047" s="56"/>
    </row>
    <row r="1048" spans="2:5" x14ac:dyDescent="0.25">
      <c r="B1048" s="73"/>
      <c r="C1048" s="56"/>
      <c r="D1048" s="56"/>
      <c r="E1048" s="56"/>
    </row>
    <row r="1049" spans="2:5" x14ac:dyDescent="0.25">
      <c r="B1049" s="73"/>
      <c r="C1049" s="56"/>
      <c r="D1049" s="56"/>
      <c r="E1049" s="56"/>
    </row>
    <row r="1050" spans="2:5" x14ac:dyDescent="0.25">
      <c r="B1050" s="73"/>
      <c r="C1050" s="56"/>
      <c r="D1050" s="56"/>
      <c r="E1050" s="56"/>
    </row>
    <row r="1051" spans="2:5" x14ac:dyDescent="0.25">
      <c r="B1051" s="73"/>
      <c r="C1051" s="56"/>
      <c r="D1051" s="56"/>
      <c r="E1051" s="56"/>
    </row>
    <row r="1052" spans="2:5" x14ac:dyDescent="0.25">
      <c r="B1052" s="73"/>
      <c r="C1052" s="56"/>
      <c r="D1052" s="56"/>
      <c r="E1052" s="56"/>
    </row>
    <row r="1053" spans="2:5" x14ac:dyDescent="0.25">
      <c r="B1053" s="73"/>
      <c r="C1053" s="56"/>
      <c r="D1053" s="56"/>
      <c r="E1053" s="56"/>
    </row>
    <row r="1054" spans="2:5" x14ac:dyDescent="0.25">
      <c r="B1054" s="73"/>
      <c r="C1054" s="56"/>
      <c r="D1054" s="56"/>
      <c r="E1054" s="56"/>
    </row>
    <row r="1055" spans="2:5" x14ac:dyDescent="0.25">
      <c r="B1055" s="73"/>
      <c r="C1055" s="56"/>
      <c r="D1055" s="56"/>
      <c r="E1055" s="56"/>
    </row>
    <row r="1056" spans="2:5" x14ac:dyDescent="0.25">
      <c r="B1056" s="73"/>
      <c r="C1056" s="56"/>
      <c r="D1056" s="56"/>
      <c r="E1056" s="56"/>
    </row>
    <row r="1057" spans="2:5" x14ac:dyDescent="0.25">
      <c r="B1057" s="73"/>
      <c r="C1057" s="56"/>
      <c r="D1057" s="56"/>
      <c r="E1057" s="56"/>
    </row>
    <row r="1058" spans="2:5" x14ac:dyDescent="0.25">
      <c r="B1058" s="73"/>
      <c r="C1058" s="56"/>
      <c r="D1058" s="56"/>
      <c r="E1058" s="56"/>
    </row>
    <row r="1059" spans="2:5" x14ac:dyDescent="0.25">
      <c r="B1059" s="73"/>
      <c r="C1059" s="56"/>
      <c r="D1059" s="56"/>
      <c r="E1059" s="56"/>
    </row>
    <row r="1060" spans="2:5" x14ac:dyDescent="0.25">
      <c r="B1060" s="73"/>
      <c r="C1060" s="56"/>
      <c r="D1060" s="56"/>
      <c r="E1060" s="56"/>
    </row>
    <row r="1061" spans="2:5" x14ac:dyDescent="0.25">
      <c r="B1061" s="73"/>
      <c r="C1061" s="56"/>
      <c r="D1061" s="56"/>
      <c r="E1061" s="56"/>
    </row>
    <row r="1062" spans="2:5" x14ac:dyDescent="0.25">
      <c r="B1062" s="73"/>
      <c r="C1062" s="56"/>
      <c r="D1062" s="56"/>
      <c r="E1062" s="56"/>
    </row>
    <row r="1063" spans="2:5" x14ac:dyDescent="0.25">
      <c r="B1063" s="73"/>
      <c r="C1063" s="56"/>
      <c r="D1063" s="56"/>
      <c r="E1063" s="56"/>
    </row>
    <row r="1064" spans="2:5" x14ac:dyDescent="0.25">
      <c r="B1064" s="73"/>
      <c r="C1064" s="56"/>
      <c r="D1064" s="56"/>
      <c r="E1064" s="56"/>
    </row>
    <row r="1065" spans="2:5" x14ac:dyDescent="0.25">
      <c r="B1065" s="73"/>
      <c r="C1065" s="56"/>
      <c r="D1065" s="56"/>
      <c r="E1065" s="56"/>
    </row>
    <row r="1066" spans="2:5" x14ac:dyDescent="0.25">
      <c r="B1066" s="73"/>
      <c r="C1066" s="56"/>
      <c r="D1066" s="56"/>
      <c r="E1066" s="56"/>
    </row>
    <row r="1067" spans="2:5" x14ac:dyDescent="0.25">
      <c r="B1067" s="73"/>
      <c r="C1067" s="56"/>
      <c r="D1067" s="56"/>
      <c r="E1067" s="56"/>
    </row>
    <row r="1068" spans="2:5" x14ac:dyDescent="0.25">
      <c r="B1068" s="73"/>
      <c r="C1068" s="56"/>
      <c r="D1068" s="56"/>
      <c r="E1068" s="56"/>
    </row>
    <row r="1069" spans="2:5" x14ac:dyDescent="0.25">
      <c r="B1069" s="73"/>
      <c r="C1069" s="56"/>
      <c r="D1069" s="56"/>
      <c r="E1069" s="56"/>
    </row>
    <row r="1070" spans="2:5" x14ac:dyDescent="0.25">
      <c r="B1070" s="73"/>
      <c r="C1070" s="56"/>
      <c r="D1070" s="56"/>
      <c r="E1070" s="56"/>
    </row>
    <row r="1071" spans="2:5" x14ac:dyDescent="0.25">
      <c r="B1071" s="73"/>
      <c r="C1071" s="56"/>
      <c r="D1071" s="56"/>
      <c r="E1071" s="56"/>
    </row>
    <row r="1072" spans="2:5" x14ac:dyDescent="0.25">
      <c r="B1072" s="73"/>
      <c r="C1072" s="56"/>
      <c r="D1072" s="56"/>
      <c r="E1072" s="56"/>
    </row>
    <row r="1073" spans="2:5" x14ac:dyDescent="0.25">
      <c r="B1073" s="73"/>
      <c r="C1073" s="56"/>
      <c r="D1073" s="56"/>
      <c r="E1073" s="56"/>
    </row>
    <row r="1074" spans="2:5" x14ac:dyDescent="0.25">
      <c r="B1074" s="73"/>
      <c r="C1074" s="56"/>
      <c r="D1074" s="56"/>
      <c r="E1074" s="56"/>
    </row>
    <row r="1075" spans="2:5" x14ac:dyDescent="0.25">
      <c r="B1075" s="73"/>
      <c r="C1075" s="56"/>
      <c r="D1075" s="56"/>
      <c r="E1075" s="56"/>
    </row>
    <row r="1076" spans="2:5" x14ac:dyDescent="0.25">
      <c r="B1076" s="73"/>
      <c r="C1076" s="56"/>
      <c r="D1076" s="56"/>
      <c r="E1076" s="56"/>
    </row>
    <row r="1077" spans="2:5" x14ac:dyDescent="0.25">
      <c r="B1077" s="73"/>
      <c r="C1077" s="56"/>
      <c r="D1077" s="56"/>
      <c r="E1077" s="56"/>
    </row>
    <row r="1078" spans="2:5" x14ac:dyDescent="0.25">
      <c r="B1078" s="73"/>
      <c r="C1078" s="56"/>
      <c r="D1078" s="56"/>
      <c r="E1078" s="56"/>
    </row>
    <row r="1079" spans="2:5" x14ac:dyDescent="0.25">
      <c r="B1079" s="73"/>
      <c r="C1079" s="56"/>
      <c r="D1079" s="56"/>
      <c r="E1079" s="56"/>
    </row>
    <row r="1080" spans="2:5" x14ac:dyDescent="0.25">
      <c r="B1080" s="73"/>
      <c r="C1080" s="56"/>
      <c r="D1080" s="56"/>
      <c r="E1080" s="56"/>
    </row>
    <row r="1081" spans="2:5" x14ac:dyDescent="0.25">
      <c r="B1081" s="73"/>
      <c r="C1081" s="56"/>
      <c r="D1081" s="56"/>
      <c r="E1081" s="56"/>
    </row>
    <row r="1082" spans="2:5" x14ac:dyDescent="0.25">
      <c r="B1082" s="73"/>
      <c r="C1082" s="56"/>
      <c r="D1082" s="56"/>
      <c r="E1082" s="56"/>
    </row>
    <row r="1083" spans="2:5" x14ac:dyDescent="0.25">
      <c r="B1083" s="73"/>
      <c r="C1083" s="56"/>
      <c r="D1083" s="56"/>
      <c r="E1083" s="56"/>
    </row>
    <row r="1084" spans="2:5" x14ac:dyDescent="0.25">
      <c r="B1084" s="73"/>
      <c r="C1084" s="56"/>
      <c r="D1084" s="56"/>
      <c r="E1084" s="56"/>
    </row>
    <row r="1085" spans="2:5" x14ac:dyDescent="0.25">
      <c r="B1085" s="73"/>
      <c r="C1085" s="56"/>
      <c r="D1085" s="56"/>
      <c r="E1085" s="56"/>
    </row>
    <row r="1086" spans="2:5" x14ac:dyDescent="0.25">
      <c r="B1086" s="73"/>
      <c r="C1086" s="56"/>
      <c r="D1086" s="56"/>
      <c r="E1086" s="56"/>
    </row>
    <row r="1087" spans="2:5" x14ac:dyDescent="0.25">
      <c r="B1087" s="73"/>
      <c r="C1087" s="56"/>
      <c r="D1087" s="56"/>
      <c r="E1087" s="56"/>
    </row>
    <row r="1088" spans="2:5" x14ac:dyDescent="0.25">
      <c r="B1088" s="73"/>
      <c r="C1088" s="56"/>
      <c r="D1088" s="56"/>
      <c r="E1088" s="56"/>
    </row>
    <row r="1089" spans="2:5" x14ac:dyDescent="0.25">
      <c r="B1089" s="73"/>
      <c r="C1089" s="56"/>
      <c r="D1089" s="56"/>
      <c r="E1089" s="56"/>
    </row>
    <row r="1090" spans="2:5" x14ac:dyDescent="0.25">
      <c r="B1090" s="73"/>
      <c r="C1090" s="56"/>
      <c r="D1090" s="56"/>
      <c r="E1090" s="56"/>
    </row>
    <row r="1091" spans="2:5" x14ac:dyDescent="0.25">
      <c r="B1091" s="73"/>
      <c r="C1091" s="56"/>
      <c r="D1091" s="56"/>
      <c r="E1091" s="56"/>
    </row>
    <row r="1092" spans="2:5" x14ac:dyDescent="0.25">
      <c r="B1092" s="73"/>
      <c r="C1092" s="56"/>
      <c r="D1092" s="56"/>
      <c r="E1092" s="56"/>
    </row>
    <row r="1093" spans="2:5" x14ac:dyDescent="0.25">
      <c r="B1093" s="73"/>
      <c r="C1093" s="56"/>
      <c r="D1093" s="56"/>
      <c r="E1093" s="56"/>
    </row>
    <row r="1094" spans="2:5" x14ac:dyDescent="0.25">
      <c r="B1094" s="73"/>
      <c r="C1094" s="56"/>
      <c r="D1094" s="56"/>
      <c r="E1094" s="56"/>
    </row>
    <row r="1095" spans="2:5" x14ac:dyDescent="0.25">
      <c r="B1095" s="73"/>
      <c r="C1095" s="56"/>
      <c r="D1095" s="56"/>
      <c r="E1095" s="56"/>
    </row>
    <row r="1096" spans="2:5" x14ac:dyDescent="0.25">
      <c r="B1096" s="73"/>
      <c r="C1096" s="56"/>
      <c r="D1096" s="56"/>
      <c r="E1096" s="56"/>
    </row>
    <row r="1097" spans="2:5" x14ac:dyDescent="0.25">
      <c r="B1097" s="73"/>
      <c r="C1097" s="56"/>
      <c r="D1097" s="56"/>
      <c r="E1097" s="56"/>
    </row>
    <row r="1098" spans="2:5" x14ac:dyDescent="0.25">
      <c r="B1098" s="73"/>
      <c r="C1098" s="56"/>
      <c r="D1098" s="56"/>
      <c r="E1098" s="56"/>
    </row>
    <row r="1099" spans="2:5" x14ac:dyDescent="0.25">
      <c r="B1099" s="73"/>
      <c r="C1099" s="56"/>
      <c r="D1099" s="56"/>
      <c r="E1099" s="56"/>
    </row>
    <row r="1100" spans="2:5" x14ac:dyDescent="0.25">
      <c r="B1100" s="73"/>
      <c r="C1100" s="56"/>
      <c r="D1100" s="56"/>
      <c r="E1100" s="56"/>
    </row>
    <row r="1101" spans="2:5" x14ac:dyDescent="0.25">
      <c r="B1101" s="73"/>
      <c r="C1101" s="56"/>
      <c r="D1101" s="56"/>
      <c r="E1101" s="56"/>
    </row>
    <row r="1102" spans="2:5" x14ac:dyDescent="0.25">
      <c r="B1102" s="73"/>
      <c r="C1102" s="56"/>
      <c r="D1102" s="56"/>
      <c r="E1102" s="56"/>
    </row>
    <row r="1103" spans="2:5" x14ac:dyDescent="0.25">
      <c r="B1103" s="73"/>
      <c r="C1103" s="56"/>
      <c r="D1103" s="56"/>
      <c r="E1103" s="56"/>
    </row>
    <row r="1104" spans="2:5" x14ac:dyDescent="0.25">
      <c r="B1104" s="73"/>
      <c r="C1104" s="56"/>
      <c r="D1104" s="56"/>
      <c r="E1104" s="56"/>
    </row>
    <row r="1105" spans="2:5" x14ac:dyDescent="0.25">
      <c r="B1105" s="73"/>
      <c r="C1105" s="56"/>
      <c r="D1105" s="56"/>
      <c r="E1105" s="56"/>
    </row>
    <row r="1106" spans="2:5" x14ac:dyDescent="0.25">
      <c r="B1106" s="73"/>
      <c r="C1106" s="56"/>
      <c r="D1106" s="56"/>
      <c r="E1106" s="56"/>
    </row>
    <row r="1107" spans="2:5" x14ac:dyDescent="0.25">
      <c r="B1107" s="73"/>
      <c r="C1107" s="56"/>
      <c r="D1107" s="56"/>
      <c r="E1107" s="56"/>
    </row>
    <row r="1108" spans="2:5" x14ac:dyDescent="0.25">
      <c r="B1108" s="73"/>
      <c r="C1108" s="56"/>
      <c r="D1108" s="56"/>
      <c r="E1108" s="56"/>
    </row>
    <row r="1109" spans="2:5" x14ac:dyDescent="0.25">
      <c r="B1109" s="73"/>
      <c r="C1109" s="56"/>
      <c r="D1109" s="56"/>
      <c r="E1109" s="56"/>
    </row>
    <row r="1110" spans="2:5" x14ac:dyDescent="0.25">
      <c r="B1110" s="73"/>
      <c r="C1110" s="56"/>
      <c r="D1110" s="56"/>
      <c r="E1110" s="56"/>
    </row>
  </sheetData>
  <mergeCells count="12">
    <mergeCell ref="B118:B119"/>
    <mergeCell ref="D118:D119"/>
    <mergeCell ref="B141:B142"/>
    <mergeCell ref="D141:D142"/>
    <mergeCell ref="B162:B163"/>
    <mergeCell ref="D162:D163"/>
    <mergeCell ref="B3:B4"/>
    <mergeCell ref="D3:D4"/>
    <mergeCell ref="B41:B42"/>
    <mergeCell ref="D41:D42"/>
    <mergeCell ref="B76:B77"/>
    <mergeCell ref="D76:D77"/>
  </mergeCells>
  <hyperlinks>
    <hyperlink ref="A1" location="Contents!A1" display="Contents" xr:uid="{E6F41355-77F0-44FA-98C1-9417A1C3EB7F}"/>
  </hyperlinks>
  <printOptions horizontalCentered="1"/>
  <pageMargins left="0.70866141732283472" right="0.70866141732283472" top="0.74803149606299213" bottom="0.74803149606299213" header="0.31496062992125984" footer="0.31496062992125984"/>
  <pageSetup paperSize="9" scale="65" fitToHeight="8" orientation="landscape" r:id="rId1"/>
  <headerFooter>
    <oddHeader>&amp;LFDM Group&amp;RBusiness Excel</oddHeader>
    <oddFooter>&amp;LMarket Disciple&amp;CProject Brief&amp;RPage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EC23C"/>
  </sheetPr>
  <dimension ref="A1:E1167"/>
  <sheetViews>
    <sheetView zoomScale="90" zoomScaleNormal="90" workbookViewId="0"/>
  </sheetViews>
  <sheetFormatPr defaultRowHeight="15" x14ac:dyDescent="0.25"/>
  <cols>
    <col min="1" max="1" width="9.140625" style="1" customWidth="1"/>
    <col min="2" max="2" width="23.5703125" style="66" customWidth="1"/>
    <col min="3" max="3" width="3.7109375" style="1" customWidth="1"/>
    <col min="4" max="4" width="119.7109375" style="1" customWidth="1"/>
    <col min="5" max="5" width="3.7109375" style="1" customWidth="1"/>
    <col min="6" max="16384" width="9.140625" style="1"/>
  </cols>
  <sheetData>
    <row r="1" spans="1:5" ht="18.75" x14ac:dyDescent="0.3">
      <c r="A1" s="16" t="s">
        <v>2</v>
      </c>
    </row>
    <row r="2" spans="1:5" ht="18.75" x14ac:dyDescent="0.3">
      <c r="A2" s="17"/>
    </row>
    <row r="3" spans="1:5" ht="15" customHeight="1" x14ac:dyDescent="0.25">
      <c r="B3" s="95" t="s">
        <v>3</v>
      </c>
      <c r="C3" s="19"/>
      <c r="D3" s="97" t="s">
        <v>10</v>
      </c>
      <c r="E3" s="20"/>
    </row>
    <row r="4" spans="1:5" ht="15" customHeight="1" x14ac:dyDescent="0.25">
      <c r="B4" s="96"/>
      <c r="C4" s="21"/>
      <c r="D4" s="98"/>
      <c r="E4" s="22"/>
    </row>
    <row r="5" spans="1:5" ht="15" customHeight="1" x14ac:dyDescent="0.25">
      <c r="D5" s="18"/>
    </row>
    <row r="6" spans="1:5" x14ac:dyDescent="0.25">
      <c r="D6" s="18"/>
    </row>
    <row r="7" spans="1:5" ht="12.95" customHeight="1" x14ac:dyDescent="0.25">
      <c r="B7" s="64"/>
      <c r="C7" s="24"/>
      <c r="D7" s="25"/>
      <c r="E7" s="26"/>
    </row>
    <row r="8" spans="1:5" ht="100.5" customHeight="1" x14ac:dyDescent="0.25">
      <c r="B8" s="30" t="s">
        <v>11</v>
      </c>
      <c r="C8" s="27"/>
      <c r="D8" s="31" t="s">
        <v>36</v>
      </c>
      <c r="E8" s="28"/>
    </row>
    <row r="9" spans="1:5" ht="26.25" x14ac:dyDescent="0.3">
      <c r="B9" s="23"/>
      <c r="C9" s="27"/>
      <c r="D9" s="36"/>
      <c r="E9" s="28"/>
    </row>
    <row r="10" spans="1:5" ht="56.25" x14ac:dyDescent="0.3">
      <c r="B10" s="76" t="str">
        <f>$B$8</f>
        <v>Scenario</v>
      </c>
      <c r="C10" s="27"/>
      <c r="D10" s="32" t="s">
        <v>39</v>
      </c>
      <c r="E10" s="28"/>
    </row>
    <row r="11" spans="1:5" ht="18.75" x14ac:dyDescent="0.25">
      <c r="B11" s="30"/>
      <c r="C11" s="33"/>
      <c r="D11" s="31"/>
      <c r="E11" s="28"/>
    </row>
    <row r="12" spans="1:5" ht="99.75" customHeight="1" x14ac:dyDescent="0.25">
      <c r="B12" s="76" t="str">
        <f>$B$8</f>
        <v>Scenario</v>
      </c>
      <c r="C12" s="33"/>
      <c r="D12" s="31" t="s">
        <v>56</v>
      </c>
      <c r="E12" s="28"/>
    </row>
    <row r="13" spans="1:5" ht="12.95" customHeight="1" x14ac:dyDescent="0.25">
      <c r="B13" s="65"/>
      <c r="C13" s="34"/>
      <c r="D13" s="35"/>
      <c r="E13" s="29"/>
    </row>
    <row r="14" spans="1:5" ht="18.75" x14ac:dyDescent="0.3">
      <c r="B14" s="67"/>
      <c r="C14" s="36"/>
      <c r="D14" s="36"/>
    </row>
    <row r="15" spans="1:5" ht="18.75" x14ac:dyDescent="0.25">
      <c r="B15" s="68"/>
      <c r="C15" s="40"/>
      <c r="D15" s="40"/>
    </row>
    <row r="16" spans="1:5" ht="18.75" x14ac:dyDescent="0.3">
      <c r="B16" s="69"/>
      <c r="C16" s="37"/>
      <c r="D16" s="45"/>
      <c r="E16" s="42"/>
    </row>
    <row r="17" spans="2:5" ht="93.75" x14ac:dyDescent="0.25">
      <c r="B17" s="30" t="s">
        <v>16</v>
      </c>
      <c r="C17" s="38"/>
      <c r="D17" s="57" t="s">
        <v>43</v>
      </c>
      <c r="E17" s="43"/>
    </row>
    <row r="18" spans="2:5" ht="18.75" x14ac:dyDescent="0.25">
      <c r="B18" s="30"/>
      <c r="C18" s="38"/>
      <c r="D18" s="57"/>
      <c r="E18" s="43"/>
    </row>
    <row r="19" spans="2:5" ht="39.75" customHeight="1" x14ac:dyDescent="0.25">
      <c r="B19" s="76" t="str">
        <f>$B$17</f>
        <v>Principles</v>
      </c>
      <c r="C19" s="38"/>
      <c r="D19" s="57" t="s">
        <v>89</v>
      </c>
      <c r="E19" s="43"/>
    </row>
    <row r="20" spans="2:5" ht="18.75" x14ac:dyDescent="0.25">
      <c r="B20" s="76"/>
      <c r="C20" s="38"/>
      <c r="D20" s="88"/>
      <c r="E20" s="43"/>
    </row>
    <row r="21" spans="2:5" ht="18.75" x14ac:dyDescent="0.25">
      <c r="B21" s="76"/>
      <c r="C21" s="38"/>
      <c r="D21" s="57" t="s">
        <v>57</v>
      </c>
      <c r="E21" s="43"/>
    </row>
    <row r="22" spans="2:5" ht="18.75" x14ac:dyDescent="0.25">
      <c r="B22" s="65"/>
      <c r="C22" s="39"/>
      <c r="D22" s="46"/>
      <c r="E22" s="44"/>
    </row>
    <row r="23" spans="2:5" ht="18.75" x14ac:dyDescent="0.25">
      <c r="B23" s="70"/>
      <c r="C23" s="52"/>
      <c r="D23" s="58"/>
      <c r="E23" s="59"/>
    </row>
    <row r="24" spans="2:5" ht="18.75" x14ac:dyDescent="0.3">
      <c r="B24" s="67"/>
      <c r="C24" s="36"/>
      <c r="D24" s="36"/>
    </row>
    <row r="25" spans="2:5" ht="18.75" x14ac:dyDescent="0.3">
      <c r="B25" s="69"/>
      <c r="C25" s="37"/>
      <c r="D25" s="45"/>
      <c r="E25" s="42"/>
    </row>
    <row r="26" spans="2:5" ht="58.5" customHeight="1" x14ac:dyDescent="0.25">
      <c r="B26" s="30" t="s">
        <v>12</v>
      </c>
      <c r="C26" s="38"/>
      <c r="D26" s="41" t="s">
        <v>87</v>
      </c>
      <c r="E26" s="43"/>
    </row>
    <row r="27" spans="2:5" ht="18.75" x14ac:dyDescent="0.25">
      <c r="B27" s="30"/>
      <c r="C27" s="38"/>
      <c r="D27" s="41"/>
      <c r="E27" s="43"/>
    </row>
    <row r="28" spans="2:5" ht="37.5" x14ac:dyDescent="0.25">
      <c r="B28" s="76" t="str">
        <f>$B$26</f>
        <v>Guidelines</v>
      </c>
      <c r="C28" s="38"/>
      <c r="D28" s="41" t="s">
        <v>90</v>
      </c>
      <c r="E28" s="43"/>
    </row>
    <row r="29" spans="2:5" ht="18.75" x14ac:dyDescent="0.25">
      <c r="B29" s="30"/>
      <c r="C29" s="38"/>
      <c r="D29" s="41"/>
      <c r="E29" s="43"/>
    </row>
    <row r="30" spans="2:5" ht="18.75" x14ac:dyDescent="0.25">
      <c r="B30" s="76" t="str">
        <f>$B$26</f>
        <v>Guidelines</v>
      </c>
      <c r="C30" s="38"/>
      <c r="D30" s="74" t="s">
        <v>58</v>
      </c>
      <c r="E30" s="43"/>
    </row>
    <row r="31" spans="2:5" ht="18.75" x14ac:dyDescent="0.25">
      <c r="B31" s="65"/>
      <c r="C31" s="39"/>
      <c r="D31" s="46"/>
      <c r="E31" s="44"/>
    </row>
    <row r="32" spans="2:5" ht="18.75" x14ac:dyDescent="0.25">
      <c r="B32" s="68"/>
      <c r="C32" s="40"/>
      <c r="D32" s="40"/>
    </row>
    <row r="33" spans="2:5" ht="18.75" x14ac:dyDescent="0.25">
      <c r="B33" s="68"/>
      <c r="C33" s="40"/>
      <c r="D33" s="40"/>
    </row>
    <row r="34" spans="2:5" ht="18.75" x14ac:dyDescent="0.3">
      <c r="B34" s="69"/>
      <c r="C34" s="37"/>
      <c r="D34" s="45"/>
      <c r="E34" s="42"/>
    </row>
    <row r="35" spans="2:5" ht="56.25" x14ac:dyDescent="0.25">
      <c r="B35" s="30" t="s">
        <v>14</v>
      </c>
      <c r="C35" s="38"/>
      <c r="D35" s="57" t="s">
        <v>59</v>
      </c>
      <c r="E35" s="43"/>
    </row>
    <row r="36" spans="2:5" ht="18.75" x14ac:dyDescent="0.25">
      <c r="B36" s="30"/>
      <c r="C36" s="38"/>
      <c r="D36" s="41"/>
      <c r="E36" s="43"/>
    </row>
    <row r="37" spans="2:5" ht="18.75" x14ac:dyDescent="0.25">
      <c r="B37" s="76" t="str">
        <f>$B$35</f>
        <v>Files</v>
      </c>
      <c r="C37" s="38"/>
      <c r="D37" s="41" t="s">
        <v>91</v>
      </c>
      <c r="E37" s="43"/>
    </row>
    <row r="38" spans="2:5" ht="18.75" x14ac:dyDescent="0.25">
      <c r="B38" s="65"/>
      <c r="C38" s="39"/>
      <c r="D38" s="46"/>
      <c r="E38" s="44"/>
    </row>
    <row r="39" spans="2:5" ht="18.75" x14ac:dyDescent="0.25">
      <c r="B39" s="70"/>
      <c r="C39" s="52"/>
      <c r="D39" s="58"/>
      <c r="E39" s="59"/>
    </row>
    <row r="40" spans="2:5" ht="18.75" x14ac:dyDescent="0.25">
      <c r="B40" s="71"/>
      <c r="C40" s="41"/>
      <c r="D40" s="41"/>
      <c r="E40" s="18"/>
    </row>
    <row r="41" spans="2:5" ht="15" customHeight="1" x14ac:dyDescent="0.25">
      <c r="B41" s="99" t="s">
        <v>22</v>
      </c>
      <c r="C41" s="47"/>
      <c r="D41" s="101" t="s">
        <v>13</v>
      </c>
      <c r="E41" s="48"/>
    </row>
    <row r="42" spans="2:5" ht="15" customHeight="1" x14ac:dyDescent="0.25">
      <c r="B42" s="100"/>
      <c r="C42" s="49"/>
      <c r="D42" s="102"/>
      <c r="E42" s="50"/>
    </row>
    <row r="43" spans="2:5" ht="18.75" x14ac:dyDescent="0.25">
      <c r="B43" s="68"/>
      <c r="C43" s="40"/>
      <c r="D43" s="40"/>
    </row>
    <row r="44" spans="2:5" ht="18.75" x14ac:dyDescent="0.25">
      <c r="B44" s="72"/>
      <c r="C44" s="51"/>
      <c r="D44" s="52"/>
      <c r="E44" s="53"/>
    </row>
    <row r="45" spans="2:5" ht="99.95" customHeight="1" x14ac:dyDescent="0.25">
      <c r="B45" s="30"/>
      <c r="C45" s="38"/>
      <c r="D45" s="75" t="s">
        <v>86</v>
      </c>
      <c r="E45" s="54"/>
    </row>
    <row r="46" spans="2:5" ht="18.75" x14ac:dyDescent="0.25">
      <c r="B46" s="30"/>
      <c r="C46" s="38"/>
      <c r="D46" s="41"/>
      <c r="E46" s="54"/>
    </row>
    <row r="47" spans="2:5" ht="18.75" x14ac:dyDescent="0.25">
      <c r="B47" s="60" t="s">
        <v>17</v>
      </c>
      <c r="C47" s="61"/>
      <c r="D47" s="62" t="s">
        <v>15</v>
      </c>
      <c r="E47" s="63"/>
    </row>
    <row r="48" spans="2:5" ht="18.75" x14ac:dyDescent="0.25">
      <c r="B48" s="30"/>
      <c r="C48" s="38"/>
      <c r="D48" s="41"/>
      <c r="E48" s="54"/>
    </row>
    <row r="49" spans="2:5" ht="18.75" x14ac:dyDescent="0.25">
      <c r="B49" s="30" t="s">
        <v>18</v>
      </c>
      <c r="C49" s="38"/>
      <c r="D49" s="41" t="s">
        <v>40</v>
      </c>
      <c r="E49" s="54"/>
    </row>
    <row r="50" spans="2:5" ht="18.75" x14ac:dyDescent="0.25">
      <c r="B50" s="30"/>
      <c r="C50" s="38"/>
      <c r="D50" s="41"/>
      <c r="E50" s="54"/>
    </row>
    <row r="51" spans="2:5" ht="96.75" customHeight="1" x14ac:dyDescent="0.25">
      <c r="B51" s="77" t="s">
        <v>19</v>
      </c>
      <c r="C51" s="78"/>
      <c r="D51" s="79" t="s">
        <v>99</v>
      </c>
      <c r="E51" s="80"/>
    </row>
    <row r="52" spans="2:5" ht="18.75" x14ac:dyDescent="0.25">
      <c r="B52" s="81"/>
      <c r="C52" s="82"/>
      <c r="D52" s="83"/>
      <c r="E52" s="84"/>
    </row>
    <row r="53" spans="2:5" ht="212.25" customHeight="1" x14ac:dyDescent="0.25">
      <c r="B53" s="30" t="s">
        <v>44</v>
      </c>
      <c r="C53" s="38"/>
      <c r="D53" s="41" t="s">
        <v>94</v>
      </c>
      <c r="E53" s="54"/>
    </row>
    <row r="54" spans="2:5" ht="18.75" x14ac:dyDescent="0.25">
      <c r="B54" s="30"/>
      <c r="C54" s="38"/>
      <c r="D54" s="41"/>
      <c r="E54" s="54"/>
    </row>
    <row r="55" spans="2:5" ht="18.75" x14ac:dyDescent="0.25">
      <c r="B55" s="76" t="str">
        <f>$B$53</f>
        <v>Historic Data</v>
      </c>
      <c r="C55" s="38"/>
      <c r="D55" s="41" t="s">
        <v>61</v>
      </c>
      <c r="E55" s="54"/>
    </row>
    <row r="56" spans="2:5" ht="18.75" x14ac:dyDescent="0.25">
      <c r="B56" s="30"/>
      <c r="C56" s="38"/>
      <c r="D56" s="41"/>
      <c r="E56" s="54"/>
    </row>
    <row r="57" spans="2:5" ht="18.75" x14ac:dyDescent="0.25">
      <c r="B57" s="76" t="str">
        <f>$B$53</f>
        <v>Historic Data</v>
      </c>
      <c r="C57" s="38"/>
      <c r="D57" s="41" t="str">
        <f ca="1">"Add filters to all column headings up to and including December "&amp;YEAR(TODAY())-1&amp;" so users can filter when required."</f>
        <v>Add filters to all column headings up to and including December 2021 so users can filter when required.</v>
      </c>
      <c r="E57" s="54"/>
    </row>
    <row r="58" spans="2:5" ht="18.75" x14ac:dyDescent="0.25">
      <c r="B58" s="30"/>
      <c r="C58" s="38"/>
      <c r="D58" s="41"/>
      <c r="E58" s="54"/>
    </row>
    <row r="59" spans="2:5" ht="18.75" x14ac:dyDescent="0.25">
      <c r="B59" s="77" t="s">
        <v>30</v>
      </c>
      <c r="C59" s="78"/>
      <c r="D59" s="79" t="s">
        <v>45</v>
      </c>
      <c r="E59" s="80"/>
    </row>
    <row r="60" spans="2:5" ht="18.75" x14ac:dyDescent="0.25">
      <c r="B60" s="30"/>
      <c r="C60" s="38"/>
      <c r="D60" s="41" t="str">
        <f ca="1">"&gt;&gt; The Actuals represent the three historic years from "&amp;YEAR(TODAY())-3&amp;" to "&amp;YEAR(TODAY())-1&amp;"."</f>
        <v>&gt;&gt; The Actuals represent the three historic years from 2019 to 2021.</v>
      </c>
      <c r="E60" s="54"/>
    </row>
    <row r="61" spans="2:5" ht="18.75" x14ac:dyDescent="0.25">
      <c r="B61" s="30"/>
      <c r="C61" s="38"/>
      <c r="D61" s="41" t="str">
        <f ca="1">"&gt;&gt; Assume we are currently at the very beginning of "&amp;YEAR(TODAY())&amp;"."</f>
        <v>&gt;&gt; Assume we are currently at the very beginning of 2022.</v>
      </c>
      <c r="E61" s="54"/>
    </row>
    <row r="62" spans="2:5" ht="18.75" x14ac:dyDescent="0.25">
      <c r="B62" s="30"/>
      <c r="C62" s="38"/>
      <c r="D62" s="41" t="str">
        <f ca="1">"&gt;&gt; The Forecast represents the five future years from "&amp;YEAR(TODAY())&amp;" to "&amp;YEAR(TODAY())+4&amp;"."</f>
        <v>&gt;&gt; The Forecast represents the five future years from 2022 to 2026.</v>
      </c>
      <c r="E62" s="54"/>
    </row>
    <row r="63" spans="2:5" ht="18.75" x14ac:dyDescent="0.25">
      <c r="B63" s="30"/>
      <c r="C63" s="38"/>
      <c r="D63" s="41"/>
      <c r="E63" s="54"/>
    </row>
    <row r="64" spans="2:5" ht="18.75" x14ac:dyDescent="0.25">
      <c r="B64" s="76" t="str">
        <f>$B$59</f>
        <v>Assumptions</v>
      </c>
      <c r="C64" s="38"/>
      <c r="D64" s="41" t="s">
        <v>37</v>
      </c>
      <c r="E64" s="54"/>
    </row>
    <row r="65" spans="2:5" ht="18.75" x14ac:dyDescent="0.25">
      <c r="B65" s="30"/>
      <c r="C65" s="38"/>
      <c r="D65" s="41"/>
      <c r="E65" s="54"/>
    </row>
    <row r="66" spans="2:5" ht="18.75" x14ac:dyDescent="0.25">
      <c r="B66" s="76" t="str">
        <f>$B$59</f>
        <v>Assumptions</v>
      </c>
      <c r="C66" s="38"/>
      <c r="D66" s="41" t="s">
        <v>60</v>
      </c>
      <c r="E66" s="54"/>
    </row>
    <row r="67" spans="2:5" ht="18.75" x14ac:dyDescent="0.25">
      <c r="B67" s="30"/>
      <c r="C67" s="38"/>
      <c r="D67" s="41"/>
      <c r="E67" s="54"/>
    </row>
    <row r="68" spans="2:5" ht="37.5" x14ac:dyDescent="0.25">
      <c r="B68" s="76" t="str">
        <f>$B$59</f>
        <v>Assumptions</v>
      </c>
      <c r="C68" s="38"/>
      <c r="D68" s="41" t="s">
        <v>62</v>
      </c>
      <c r="E68" s="54"/>
    </row>
    <row r="69" spans="2:5" ht="18.75" x14ac:dyDescent="0.25">
      <c r="B69" s="30"/>
      <c r="C69" s="38"/>
      <c r="D69" s="41"/>
      <c r="E69" s="54"/>
    </row>
    <row r="70" spans="2:5" ht="37.5" x14ac:dyDescent="0.25">
      <c r="B70" s="76" t="str">
        <f>$B$59</f>
        <v>Assumptions</v>
      </c>
      <c r="C70" s="38"/>
      <c r="D70" s="41" t="s">
        <v>63</v>
      </c>
      <c r="E70" s="54"/>
    </row>
    <row r="71" spans="2:5" ht="18.75" customHeight="1" x14ac:dyDescent="0.25">
      <c r="B71" s="30"/>
      <c r="C71" s="38"/>
      <c r="D71" s="41"/>
      <c r="E71" s="54"/>
    </row>
    <row r="72" spans="2:5" ht="78" customHeight="1" x14ac:dyDescent="0.25">
      <c r="B72" s="90" t="str">
        <f>$B$59</f>
        <v>Assumptions</v>
      </c>
      <c r="C72" s="91"/>
      <c r="D72" s="41" t="s">
        <v>77</v>
      </c>
      <c r="E72" s="92"/>
    </row>
    <row r="73" spans="2:5" ht="18.75" customHeight="1" x14ac:dyDescent="0.25">
      <c r="B73" s="30"/>
      <c r="C73" s="38"/>
      <c r="D73" s="41"/>
      <c r="E73" s="54"/>
    </row>
    <row r="74" spans="2:5" ht="77.25" customHeight="1" x14ac:dyDescent="0.25">
      <c r="B74" s="90" t="str">
        <f>$B$59</f>
        <v>Assumptions</v>
      </c>
      <c r="C74" s="38"/>
      <c r="D74" s="41" t="s">
        <v>97</v>
      </c>
      <c r="E74" s="54"/>
    </row>
    <row r="75" spans="2:5" ht="18.75" x14ac:dyDescent="0.25">
      <c r="B75" s="81"/>
      <c r="C75" s="82"/>
      <c r="D75" s="83"/>
      <c r="E75" s="84"/>
    </row>
    <row r="76" spans="2:5" ht="93.75" x14ac:dyDescent="0.25">
      <c r="B76" s="30" t="s">
        <v>31</v>
      </c>
      <c r="C76" s="38"/>
      <c r="D76" s="41" t="s">
        <v>64</v>
      </c>
      <c r="E76" s="54"/>
    </row>
    <row r="77" spans="2:5" ht="18.75" x14ac:dyDescent="0.25">
      <c r="B77" s="30"/>
      <c r="C77" s="38"/>
      <c r="D77" s="41"/>
      <c r="E77" s="54"/>
    </row>
    <row r="78" spans="2:5" ht="172.5" customHeight="1" x14ac:dyDescent="0.25">
      <c r="B78" s="76" t="str">
        <f>$B$76</f>
        <v>Summary</v>
      </c>
      <c r="C78" s="38"/>
      <c r="D78" s="41" t="s">
        <v>95</v>
      </c>
      <c r="E78" s="54"/>
    </row>
    <row r="79" spans="2:5" ht="18.75" customHeight="1" x14ac:dyDescent="0.25">
      <c r="B79" s="76"/>
      <c r="C79" s="38"/>
      <c r="D79" s="41" t="str">
        <f ca="1">"     &gt; One drop-down list to select the start point - any quarter from "&amp;YEAR(TODAY())-3&amp;" to "&amp;YEAR(TODAY())-1&amp;"."</f>
        <v xml:space="preserve">     &gt; One drop-down list to select the start point - any quarter from 2019 to 2021.</v>
      </c>
      <c r="E79" s="54"/>
    </row>
    <row r="80" spans="2:5" ht="18.75" customHeight="1" x14ac:dyDescent="0.25">
      <c r="B80" s="76"/>
      <c r="C80" s="38"/>
      <c r="D80" s="41" t="str">
        <f ca="1">"     &gt; One drop-down list to select the end point - any quarter from "&amp;YEAR(TODAY())-3&amp;" to "&amp;YEAR(TODAY())-1&amp;"."</f>
        <v xml:space="preserve">     &gt; One drop-down list to select the end point - any quarter from 2019 to 2021.</v>
      </c>
      <c r="E80" s="54"/>
    </row>
    <row r="81" spans="2:5" ht="18.75" customHeight="1" x14ac:dyDescent="0.25">
      <c r="B81" s="76"/>
      <c r="C81" s="38"/>
      <c r="D81" s="41" t="s">
        <v>96</v>
      </c>
      <c r="E81" s="54"/>
    </row>
    <row r="82" spans="2:5" ht="18.75" customHeight="1" x14ac:dyDescent="0.25">
      <c r="B82" s="76"/>
      <c r="C82" s="38"/>
      <c r="D82" s="41"/>
      <c r="E82" s="54"/>
    </row>
    <row r="83" spans="2:5" ht="38.25" customHeight="1" x14ac:dyDescent="0.25">
      <c r="B83" s="76" t="str">
        <f>$B$76</f>
        <v>Summary</v>
      </c>
      <c r="C83" s="38"/>
      <c r="D83" s="41" t="s">
        <v>98</v>
      </c>
      <c r="E83" s="54"/>
    </row>
    <row r="84" spans="2:5" ht="18.75" x14ac:dyDescent="0.25">
      <c r="B84" s="30"/>
      <c r="C84" s="38"/>
      <c r="D84" s="41"/>
      <c r="E84" s="54"/>
    </row>
    <row r="85" spans="2:5" ht="18.75" x14ac:dyDescent="0.25">
      <c r="B85" s="60" t="s">
        <v>20</v>
      </c>
      <c r="C85" s="61"/>
      <c r="D85" s="62" t="s">
        <v>21</v>
      </c>
      <c r="E85" s="63"/>
    </row>
    <row r="86" spans="2:5" ht="18.75" x14ac:dyDescent="0.25">
      <c r="B86" s="30"/>
      <c r="C86" s="38"/>
      <c r="D86" s="41"/>
      <c r="E86" s="54"/>
    </row>
    <row r="87" spans="2:5" ht="18.75" x14ac:dyDescent="0.25">
      <c r="B87" s="30" t="s">
        <v>18</v>
      </c>
      <c r="C87" s="38"/>
      <c r="D87" s="41" t="s">
        <v>40</v>
      </c>
      <c r="E87" s="54"/>
    </row>
    <row r="88" spans="2:5" ht="18.75" x14ac:dyDescent="0.25">
      <c r="B88" s="30"/>
      <c r="C88" s="38"/>
      <c r="D88" s="41"/>
      <c r="E88" s="54"/>
    </row>
    <row r="89" spans="2:5" ht="98.25" customHeight="1" x14ac:dyDescent="0.25">
      <c r="B89" s="77" t="s">
        <v>19</v>
      </c>
      <c r="C89" s="78"/>
      <c r="D89" s="79" t="s">
        <v>99</v>
      </c>
      <c r="E89" s="80"/>
    </row>
    <row r="90" spans="2:5" ht="18.75" customHeight="1" x14ac:dyDescent="0.25">
      <c r="B90" s="81"/>
      <c r="C90" s="82"/>
      <c r="D90" s="83"/>
      <c r="E90" s="84"/>
    </row>
    <row r="91" spans="2:5" ht="56.25" x14ac:dyDescent="0.25">
      <c r="B91" s="30" t="s">
        <v>29</v>
      </c>
      <c r="C91" s="38"/>
      <c r="D91" s="41" t="s">
        <v>100</v>
      </c>
      <c r="E91" s="54"/>
    </row>
    <row r="92" spans="2:5" ht="18.75" x14ac:dyDescent="0.25">
      <c r="B92" s="30"/>
      <c r="C92" s="38"/>
      <c r="D92" s="41"/>
      <c r="E92" s="54"/>
    </row>
    <row r="93" spans="2:5" ht="20.25" customHeight="1" x14ac:dyDescent="0.25">
      <c r="B93" s="76" t="str">
        <f>$B$91</f>
        <v>Data</v>
      </c>
      <c r="C93" s="38"/>
      <c r="D93" s="41" t="s">
        <v>65</v>
      </c>
      <c r="E93" s="54"/>
    </row>
    <row r="94" spans="2:5" ht="18.75" x14ac:dyDescent="0.25">
      <c r="B94" s="76"/>
      <c r="C94" s="38"/>
      <c r="D94" s="41"/>
      <c r="E94" s="54"/>
    </row>
    <row r="95" spans="2:5" ht="18.75" x14ac:dyDescent="0.25">
      <c r="B95" s="76" t="str">
        <f>$B$91</f>
        <v>Data</v>
      </c>
      <c r="C95" s="38"/>
      <c r="D95" s="41" t="s">
        <v>66</v>
      </c>
      <c r="E95" s="54"/>
    </row>
    <row r="96" spans="2:5" ht="18.75" x14ac:dyDescent="0.25">
      <c r="B96" s="76"/>
      <c r="C96" s="38"/>
      <c r="D96" s="41"/>
      <c r="E96" s="54"/>
    </row>
    <row r="97" spans="2:5" ht="18.75" x14ac:dyDescent="0.25">
      <c r="B97" s="76" t="str">
        <f>$B$91</f>
        <v>Data</v>
      </c>
      <c r="C97" s="38"/>
      <c r="D97" s="41" t="s">
        <v>67</v>
      </c>
      <c r="E97" s="54"/>
    </row>
    <row r="98" spans="2:5" ht="18.75" x14ac:dyDescent="0.25">
      <c r="B98" s="65"/>
      <c r="C98" s="39"/>
      <c r="D98" s="46"/>
      <c r="E98" s="55"/>
    </row>
    <row r="99" spans="2:5" ht="18.75" x14ac:dyDescent="0.25">
      <c r="B99" s="68"/>
      <c r="C99" s="40"/>
      <c r="D99" s="40"/>
      <c r="E99" s="56"/>
    </row>
    <row r="100" spans="2:5" ht="18.75" x14ac:dyDescent="0.25">
      <c r="B100" s="68"/>
      <c r="C100" s="40"/>
      <c r="D100" s="40"/>
      <c r="E100" s="56"/>
    </row>
    <row r="101" spans="2:5" ht="15" customHeight="1" x14ac:dyDescent="0.25">
      <c r="B101" s="99" t="s">
        <v>23</v>
      </c>
      <c r="C101" s="47"/>
      <c r="D101" s="101" t="s">
        <v>24</v>
      </c>
      <c r="E101" s="48"/>
    </row>
    <row r="102" spans="2:5" ht="15" customHeight="1" x14ac:dyDescent="0.25">
      <c r="B102" s="100"/>
      <c r="C102" s="49"/>
      <c r="D102" s="102"/>
      <c r="E102" s="50"/>
    </row>
    <row r="103" spans="2:5" ht="18.75" x14ac:dyDescent="0.25">
      <c r="B103" s="68"/>
      <c r="C103" s="40"/>
      <c r="D103" s="40"/>
    </row>
    <row r="104" spans="2:5" ht="18.75" x14ac:dyDescent="0.25">
      <c r="B104" s="72"/>
      <c r="C104" s="51"/>
      <c r="D104" s="52"/>
      <c r="E104" s="53"/>
    </row>
    <row r="105" spans="2:5" ht="99.95" customHeight="1" x14ac:dyDescent="0.25">
      <c r="B105" s="30"/>
      <c r="C105" s="38"/>
      <c r="D105" s="75" t="s">
        <v>68</v>
      </c>
      <c r="E105" s="54"/>
    </row>
    <row r="106" spans="2:5" ht="18.75" x14ac:dyDescent="0.25">
      <c r="B106" s="30"/>
      <c r="C106" s="38"/>
      <c r="D106" s="41"/>
      <c r="E106" s="54"/>
    </row>
    <row r="107" spans="2:5" ht="18.75" x14ac:dyDescent="0.25">
      <c r="B107" s="60" t="s">
        <v>17</v>
      </c>
      <c r="C107" s="61"/>
      <c r="D107" s="62" t="s">
        <v>15</v>
      </c>
      <c r="E107" s="63"/>
    </row>
    <row r="108" spans="2:5" ht="18.75" x14ac:dyDescent="0.25">
      <c r="B108" s="30"/>
      <c r="C108" s="38"/>
      <c r="D108" s="41"/>
      <c r="E108" s="54"/>
    </row>
    <row r="109" spans="2:5" ht="134.25" customHeight="1" x14ac:dyDescent="0.25">
      <c r="B109" s="30" t="s">
        <v>44</v>
      </c>
      <c r="C109" s="38"/>
      <c r="D109" s="41" t="s">
        <v>101</v>
      </c>
      <c r="E109" s="54"/>
    </row>
    <row r="110" spans="2:5" ht="18.75" x14ac:dyDescent="0.25">
      <c r="B110" s="30"/>
      <c r="C110" s="38"/>
      <c r="D110" s="41"/>
      <c r="E110" s="54"/>
    </row>
    <row r="111" spans="2:5" ht="18.75" customHeight="1" x14ac:dyDescent="0.25">
      <c r="B111" s="76" t="str">
        <f>$B$109</f>
        <v>Historic Data</v>
      </c>
      <c r="C111" s="38"/>
      <c r="D111" s="41" t="str">
        <f ca="1">"There are columns to the right of the data (after December "&amp;YEAR(TODAY())-1&amp;")."</f>
        <v>There are columns to the right of the data (after December 2021).</v>
      </c>
      <c r="E111" s="54"/>
    </row>
    <row r="112" spans="2:5" ht="18.75" customHeight="1" x14ac:dyDescent="0.25">
      <c r="B112" s="76"/>
      <c r="C112" s="38"/>
      <c r="D112" s="41" t="s">
        <v>122</v>
      </c>
      <c r="E112" s="54"/>
    </row>
    <row r="113" spans="2:5" ht="18.75" x14ac:dyDescent="0.25">
      <c r="B113" s="30"/>
      <c r="C113" s="38"/>
      <c r="D113" s="41"/>
      <c r="E113" s="54"/>
    </row>
    <row r="114" spans="2:5" ht="97.5" customHeight="1" x14ac:dyDescent="0.25">
      <c r="B114" s="76" t="str">
        <f>$B$109</f>
        <v>Historic Data</v>
      </c>
      <c r="C114" s="38"/>
      <c r="D114" s="41" t="s">
        <v>88</v>
      </c>
      <c r="E114" s="54"/>
    </row>
    <row r="115" spans="2:5" ht="18.75" x14ac:dyDescent="0.25">
      <c r="B115" s="30"/>
      <c r="C115" s="38"/>
      <c r="D115" s="41"/>
      <c r="E115" s="54"/>
    </row>
    <row r="116" spans="2:5" ht="18.75" customHeight="1" x14ac:dyDescent="0.25">
      <c r="B116" s="30" t="s">
        <v>30</v>
      </c>
      <c r="C116" s="38"/>
      <c r="D116" s="74" t="s">
        <v>46</v>
      </c>
      <c r="E116" s="54"/>
    </row>
    <row r="117" spans="2:5" ht="18.75" customHeight="1" x14ac:dyDescent="0.25">
      <c r="B117" s="76"/>
      <c r="C117" s="38"/>
      <c r="D117" s="74" t="str">
        <f ca="1">"Values for Actuals - "&amp;YEAR(TODAY())-3&amp;" to "&amp;YEAR(TODAY())-1&amp;":"</f>
        <v>Values for Actuals - 2019 to 2021:</v>
      </c>
      <c r="E117" s="54"/>
    </row>
    <row r="118" spans="2:5" ht="39" customHeight="1" x14ac:dyDescent="0.25">
      <c r="B118" s="76"/>
      <c r="C118" s="38"/>
      <c r="D118" s="41" t="s">
        <v>78</v>
      </c>
      <c r="E118" s="54"/>
    </row>
    <row r="119" spans="2:5" ht="18.75" x14ac:dyDescent="0.25">
      <c r="B119" s="30"/>
      <c r="C119" s="38"/>
      <c r="D119" s="41"/>
      <c r="E119" s="54"/>
    </row>
    <row r="120" spans="2:5" ht="18.75" customHeight="1" x14ac:dyDescent="0.25">
      <c r="B120" s="76" t="str">
        <f>$B$116</f>
        <v>Assumptions</v>
      </c>
      <c r="C120" s="38"/>
      <c r="D120" s="74" t="s">
        <v>47</v>
      </c>
      <c r="E120" s="54"/>
    </row>
    <row r="121" spans="2:5" ht="18.75" customHeight="1" x14ac:dyDescent="0.25">
      <c r="B121" s="76"/>
      <c r="C121" s="38"/>
      <c r="D121" s="74" t="str">
        <f ca="1">"Percentages for Actuals - "&amp;YEAR(TODAY())-2&amp;" to "&amp;YEAR(TODAY())-1&amp;":"</f>
        <v>Percentages for Actuals - 2020 to 2021:</v>
      </c>
      <c r="E121" s="54"/>
    </row>
    <row r="122" spans="2:5" ht="76.5" customHeight="1" x14ac:dyDescent="0.25">
      <c r="B122" s="76"/>
      <c r="C122" s="38"/>
      <c r="D122" s="41" t="s">
        <v>79</v>
      </c>
      <c r="E122" s="54"/>
    </row>
    <row r="123" spans="2:5" ht="18.75" customHeight="1" x14ac:dyDescent="0.25">
      <c r="B123" s="76"/>
      <c r="C123" s="38"/>
      <c r="D123" s="41" t="str">
        <f ca="1">"&gt;&gt; Note: no percentage change can be calculated for "&amp;YEAR(TODAY())-3&amp;" as data for "&amp;YEAR(TODAY())-4&amp;" is not available."</f>
        <v>&gt;&gt; Note: no percentage change can be calculated for 2019 as data for 2018 is not available.</v>
      </c>
      <c r="E123" s="54"/>
    </row>
    <row r="124" spans="2:5" ht="18.75" x14ac:dyDescent="0.25">
      <c r="B124" s="30"/>
      <c r="C124" s="38"/>
      <c r="D124" s="41"/>
      <c r="E124" s="54"/>
    </row>
    <row r="125" spans="2:5" ht="18.75" customHeight="1" x14ac:dyDescent="0.25">
      <c r="B125" s="76" t="str">
        <f>$B$116</f>
        <v>Assumptions</v>
      </c>
      <c r="C125" s="38"/>
      <c r="D125" s="74" t="s">
        <v>47</v>
      </c>
      <c r="E125" s="54"/>
    </row>
    <row r="126" spans="2:5" ht="18.75" customHeight="1" x14ac:dyDescent="0.25">
      <c r="B126" s="76"/>
      <c r="C126" s="38"/>
      <c r="D126" s="74" t="str">
        <f ca="1">"Percentages for Forecast - "&amp;YEAR(TODAY())&amp;" to "&amp;YEAR(TODAY())+4&amp;":"</f>
        <v>Percentages for Forecast - 2022 to 2026:</v>
      </c>
      <c r="E126" s="54"/>
    </row>
    <row r="127" spans="2:5" ht="18.75" customHeight="1" x14ac:dyDescent="0.25">
      <c r="B127" s="76"/>
      <c r="C127" s="38"/>
      <c r="D127" s="41" t="str">
        <f ca="1">"&gt;&gt; For "&amp;YEAR(TODAY())&amp;", calculate the average % based on the historic %'s."</f>
        <v>&gt;&gt; For 2022, calculate the average % based on the historic %'s.</v>
      </c>
      <c r="E127" s="54"/>
    </row>
    <row r="128" spans="2:5" ht="39" customHeight="1" x14ac:dyDescent="0.25">
      <c r="B128" s="76"/>
      <c r="C128" s="38"/>
      <c r="D128" s="41" t="s">
        <v>115</v>
      </c>
      <c r="E128" s="54"/>
    </row>
    <row r="129" spans="2:5" ht="18.75" customHeight="1" x14ac:dyDescent="0.25">
      <c r="B129" s="76"/>
      <c r="C129" s="38"/>
      <c r="D129" s="41" t="str">
        <f ca="1">"&gt;&gt; For years "&amp;YEAR(TODAY())+1&amp;" to "&amp;YEAR(TODAY())+4&amp;", make these equal to the %'s in "&amp;YEAR(TODAY())&amp;"."</f>
        <v>&gt;&gt; For years 2023 to 2026, make these equal to the %'s in 2022.</v>
      </c>
      <c r="E129" s="54"/>
    </row>
    <row r="130" spans="2:5" ht="77.25" customHeight="1" x14ac:dyDescent="0.25">
      <c r="B130" s="76"/>
      <c r="C130" s="38"/>
      <c r="D130" s="41" t="s">
        <v>80</v>
      </c>
      <c r="E130" s="54"/>
    </row>
    <row r="131" spans="2:5" ht="18.75" x14ac:dyDescent="0.25">
      <c r="B131" s="30"/>
      <c r="C131" s="38"/>
      <c r="D131" s="41"/>
      <c r="E131" s="54"/>
    </row>
    <row r="132" spans="2:5" ht="18.75" customHeight="1" x14ac:dyDescent="0.25">
      <c r="B132" s="76" t="str">
        <f>$B$116</f>
        <v>Assumptions</v>
      </c>
      <c r="C132" s="38"/>
      <c r="D132" s="74" t="s">
        <v>46</v>
      </c>
      <c r="E132" s="54"/>
    </row>
    <row r="133" spans="2:5" ht="18.75" customHeight="1" x14ac:dyDescent="0.25">
      <c r="B133" s="76"/>
      <c r="C133" s="38"/>
      <c r="D133" s="74" t="str">
        <f ca="1">"Values for Forecast - "&amp;YEAR(TODAY())&amp;" to "&amp;YEAR(TODAY())+4&amp;":"</f>
        <v>Values for Forecast - 2022 to 2026:</v>
      </c>
      <c r="E133" s="54"/>
    </row>
    <row r="134" spans="2:5" ht="39" customHeight="1" x14ac:dyDescent="0.25">
      <c r="B134" s="76"/>
      <c r="C134" s="38"/>
      <c r="D134" s="41" t="s">
        <v>81</v>
      </c>
      <c r="E134" s="54"/>
    </row>
    <row r="135" spans="2:5" ht="37.5" customHeight="1" x14ac:dyDescent="0.25">
      <c r="B135" s="76"/>
      <c r="C135" s="38"/>
      <c r="D135" s="41" t="str">
        <f ca="1">"Example: +10% in "&amp;YEAR(TODAY())+1&amp;" for Revenue Core - Media means that Revenue Core - Media will increase by 10% from "&amp;YEAR(TODAY())&amp;" to "&amp;YEAR(TODAY())+1&amp;" (i.e. "&amp;YEAR(TODAY())+1&amp;" is 110% of "&amp;YEAR(TODAY())&amp;")."</f>
        <v>Example: +10% in 2023 for Revenue Core - Media means that Revenue Core - Media will increase by 10% from 2022 to 2023 (i.e. 2023 is 110% of 2022).</v>
      </c>
      <c r="E135" s="54"/>
    </row>
    <row r="136" spans="2:5" ht="37.5" customHeight="1" x14ac:dyDescent="0.25">
      <c r="B136" s="76"/>
      <c r="C136" s="38"/>
      <c r="D136" s="41" t="str">
        <f ca="1">"Example: (10)% in "&amp;YEAR(TODAY())+1&amp;" for Revenue Core - Media means that Revenue Core - Media will decrease by (10)% from "&amp;YEAR(TODAY())&amp;" to "&amp;YEAR(TODAY())+1&amp;" (i.e. "&amp;YEAR(TODAY())+1&amp;" is 90% of "&amp;YEAR(TODAY())&amp;")."</f>
        <v>Example: (10)% in 2023 for Revenue Core - Media means that Revenue Core - Media will decrease by (10)% from 2022 to 2023 (i.e. 2023 is 90% of 2022).</v>
      </c>
      <c r="E136" s="54"/>
    </row>
    <row r="137" spans="2:5" ht="18.75" customHeight="1" x14ac:dyDescent="0.25">
      <c r="B137" s="76"/>
      <c r="C137" s="38"/>
      <c r="D137" s="41"/>
      <c r="E137" s="54"/>
    </row>
    <row r="138" spans="2:5" ht="76.5" customHeight="1" x14ac:dyDescent="0.25">
      <c r="B138" s="76" t="str">
        <f>$B$116</f>
        <v>Assumptions</v>
      </c>
      <c r="C138" s="38"/>
      <c r="D138" s="41" t="s">
        <v>69</v>
      </c>
      <c r="E138" s="54"/>
    </row>
    <row r="139" spans="2:5" ht="18.75" x14ac:dyDescent="0.25">
      <c r="B139" s="30"/>
      <c r="C139" s="38"/>
      <c r="D139" s="41"/>
      <c r="E139" s="54"/>
    </row>
    <row r="140" spans="2:5" ht="97.5" customHeight="1" x14ac:dyDescent="0.25">
      <c r="B140" s="77" t="s">
        <v>31</v>
      </c>
      <c r="C140" s="78"/>
      <c r="D140" s="79" t="s">
        <v>102</v>
      </c>
      <c r="E140" s="80"/>
    </row>
    <row r="141" spans="2:5" ht="18.75" x14ac:dyDescent="0.25">
      <c r="B141" s="30"/>
      <c r="C141" s="38"/>
      <c r="D141" s="41"/>
      <c r="E141" s="54"/>
    </row>
    <row r="142" spans="2:5" ht="115.5" customHeight="1" x14ac:dyDescent="0.25">
      <c r="B142" s="76" t="str">
        <f>$B$140</f>
        <v>Summary</v>
      </c>
      <c r="C142" s="38"/>
      <c r="D142" s="41" t="s">
        <v>113</v>
      </c>
      <c r="E142" s="54"/>
    </row>
    <row r="143" spans="2:5" ht="18.75" x14ac:dyDescent="0.25">
      <c r="B143" s="30"/>
      <c r="C143" s="38"/>
      <c r="D143" s="41"/>
      <c r="E143" s="54"/>
    </row>
    <row r="144" spans="2:5" ht="132.75" customHeight="1" x14ac:dyDescent="0.25">
      <c r="B144" s="76" t="str">
        <f>$B$140</f>
        <v>Summary</v>
      </c>
      <c r="C144" s="38"/>
      <c r="D144" s="41" t="s">
        <v>114</v>
      </c>
      <c r="E144" s="54"/>
    </row>
    <row r="145" spans="2:5" ht="18.75" x14ac:dyDescent="0.25">
      <c r="B145" s="30"/>
      <c r="C145" s="38"/>
      <c r="D145" s="41"/>
      <c r="E145" s="54"/>
    </row>
    <row r="146" spans="2:5" ht="172.5" customHeight="1" x14ac:dyDescent="0.25">
      <c r="B146" s="76" t="str">
        <f>$B$140</f>
        <v>Summary</v>
      </c>
      <c r="C146" s="38"/>
      <c r="D146" s="41" t="s">
        <v>103</v>
      </c>
      <c r="E146" s="54"/>
    </row>
    <row r="147" spans="2:5" ht="18.75" customHeight="1" x14ac:dyDescent="0.25">
      <c r="B147" s="76"/>
      <c r="C147" s="38"/>
      <c r="D147" s="41" t="str">
        <f ca="1">"Example: Subscription revenue changed by 4.3% from Q4 "&amp;YEAR(TODAY())-3&amp;" to Q4 "&amp;YEAR(TODAY())-2&amp;"."</f>
        <v>Example: Subscription revenue changed by 4.3% from Q4 2019 to Q4 2020.</v>
      </c>
      <c r="E147" s="54"/>
    </row>
    <row r="148" spans="2:5" ht="18.75" x14ac:dyDescent="0.25">
      <c r="B148" s="65"/>
      <c r="C148" s="39"/>
      <c r="D148" s="46"/>
      <c r="E148" s="55"/>
    </row>
    <row r="149" spans="2:5" ht="18.75" x14ac:dyDescent="0.25">
      <c r="B149" s="68"/>
      <c r="C149" s="40"/>
      <c r="D149" s="40"/>
      <c r="E149" s="56"/>
    </row>
    <row r="150" spans="2:5" ht="18.75" x14ac:dyDescent="0.25">
      <c r="B150" s="68"/>
      <c r="C150" s="40"/>
      <c r="D150" s="40"/>
      <c r="E150" s="56"/>
    </row>
    <row r="151" spans="2:5" ht="15" customHeight="1" x14ac:dyDescent="0.25">
      <c r="B151" s="99" t="s">
        <v>25</v>
      </c>
      <c r="C151" s="47"/>
      <c r="D151" s="101" t="s">
        <v>26</v>
      </c>
      <c r="E151" s="48"/>
    </row>
    <row r="152" spans="2:5" ht="15" customHeight="1" x14ac:dyDescent="0.25">
      <c r="B152" s="100"/>
      <c r="C152" s="49"/>
      <c r="D152" s="102"/>
      <c r="E152" s="50"/>
    </row>
    <row r="153" spans="2:5" ht="18.75" x14ac:dyDescent="0.25">
      <c r="B153" s="68"/>
      <c r="C153" s="40"/>
      <c r="D153" s="40"/>
    </row>
    <row r="154" spans="2:5" ht="18.75" x14ac:dyDescent="0.25">
      <c r="B154" s="72"/>
      <c r="C154" s="51"/>
      <c r="D154" s="52"/>
      <c r="E154" s="53"/>
    </row>
    <row r="155" spans="2:5" ht="97.5" customHeight="1" x14ac:dyDescent="0.25">
      <c r="B155" s="30"/>
      <c r="C155" s="38"/>
      <c r="D155" s="75" t="s">
        <v>38</v>
      </c>
      <c r="E155" s="54"/>
    </row>
    <row r="156" spans="2:5" ht="18.75" x14ac:dyDescent="0.25">
      <c r="B156" s="30"/>
      <c r="C156" s="38"/>
      <c r="D156" s="41"/>
      <c r="E156" s="54"/>
    </row>
    <row r="157" spans="2:5" ht="18.75" x14ac:dyDescent="0.25">
      <c r="B157" s="60" t="s">
        <v>17</v>
      </c>
      <c r="C157" s="61"/>
      <c r="D157" s="62" t="s">
        <v>15</v>
      </c>
      <c r="E157" s="63"/>
    </row>
    <row r="158" spans="2:5" ht="18.75" x14ac:dyDescent="0.25">
      <c r="B158" s="30"/>
      <c r="C158" s="38"/>
      <c r="D158" s="41"/>
      <c r="E158" s="54"/>
    </row>
    <row r="159" spans="2:5" ht="78" customHeight="1" x14ac:dyDescent="0.25">
      <c r="B159" s="30" t="s">
        <v>44</v>
      </c>
      <c r="C159" s="38"/>
      <c r="D159" s="41" t="s">
        <v>70</v>
      </c>
      <c r="E159" s="54"/>
    </row>
    <row r="160" spans="2:5" ht="18.75" customHeight="1" x14ac:dyDescent="0.25">
      <c r="B160" s="30"/>
      <c r="C160" s="38"/>
      <c r="D160" s="41" t="str">
        <f ca="1">"&gt;&gt; Note: Q1 "&amp;YEAR(TODAY())-3&amp;" should not have conditional formatting as there is no prior quarter for comparison."</f>
        <v>&gt;&gt; Note: Q1 2019 should not have conditional formatting as there is no prior quarter for comparison.</v>
      </c>
      <c r="E160" s="54"/>
    </row>
    <row r="161" spans="2:5" ht="18.75" x14ac:dyDescent="0.25">
      <c r="B161" s="30"/>
      <c r="C161" s="38"/>
      <c r="D161" s="41"/>
      <c r="E161" s="54"/>
    </row>
    <row r="162" spans="2:5" ht="77.25" customHeight="1" x14ac:dyDescent="0.25">
      <c r="B162" s="77" t="s">
        <v>31</v>
      </c>
      <c r="C162" s="78"/>
      <c r="D162" s="79" t="s">
        <v>135</v>
      </c>
      <c r="E162" s="80"/>
    </row>
    <row r="163" spans="2:5" ht="18.75" x14ac:dyDescent="0.25">
      <c r="B163" s="30"/>
      <c r="C163" s="38"/>
      <c r="D163" s="41"/>
      <c r="E163" s="54"/>
    </row>
    <row r="164" spans="2:5" ht="57.75" customHeight="1" x14ac:dyDescent="0.25">
      <c r="B164" s="76" t="str">
        <f>$B$162</f>
        <v>Summary</v>
      </c>
      <c r="C164" s="38"/>
      <c r="D164" s="41" t="s">
        <v>82</v>
      </c>
      <c r="E164" s="54"/>
    </row>
    <row r="165" spans="2:5" ht="18.75" x14ac:dyDescent="0.25">
      <c r="B165" s="30"/>
      <c r="C165" s="38"/>
      <c r="D165" s="41"/>
      <c r="E165" s="54"/>
    </row>
    <row r="166" spans="2:5" ht="59.25" customHeight="1" x14ac:dyDescent="0.25">
      <c r="B166" s="30"/>
      <c r="C166" s="38"/>
      <c r="D166" s="41" t="s">
        <v>83</v>
      </c>
      <c r="E166" s="54"/>
    </row>
    <row r="167" spans="2:5" ht="18.75" x14ac:dyDescent="0.25">
      <c r="B167" s="30"/>
      <c r="C167" s="38"/>
      <c r="D167" s="41"/>
      <c r="E167" s="54"/>
    </row>
    <row r="168" spans="2:5" ht="77.25" customHeight="1" x14ac:dyDescent="0.25">
      <c r="B168" s="76" t="str">
        <f>$B$162</f>
        <v>Summary</v>
      </c>
      <c r="C168" s="38"/>
      <c r="D168" s="41" t="s">
        <v>104</v>
      </c>
      <c r="E168" s="54"/>
    </row>
    <row r="169" spans="2:5" ht="18.75" customHeight="1" x14ac:dyDescent="0.25">
      <c r="B169" s="76"/>
      <c r="C169" s="38"/>
      <c r="D169" s="41" t="str">
        <f ca="1">"&gt;&gt; The beginning revenue and expense should reflect the "&amp;YEAR(TODAY())-1&amp;" values."</f>
        <v>&gt;&gt; The beginning revenue and expense should reflect the 2021 values.</v>
      </c>
      <c r="E169" s="54"/>
    </row>
    <row r="170" spans="2:5" ht="37.5" customHeight="1" x14ac:dyDescent="0.25">
      <c r="B170" s="76"/>
      <c r="C170" s="38"/>
      <c r="D170" s="41" t="s">
        <v>71</v>
      </c>
      <c r="E170" s="54"/>
    </row>
    <row r="171" spans="2:5" ht="18.75" customHeight="1" x14ac:dyDescent="0.25">
      <c r="B171" s="76"/>
      <c r="C171" s="38"/>
      <c r="D171" s="41" t="str">
        <f ca="1">"&gt;&gt; The % change p.a. for revenue and expense should reflect the forecast year "&amp;YEAR(TODAY())&amp;" %'s."</f>
        <v>&gt;&gt; The % change p.a. for revenue and expense should reflect the forecast year 2022 %'s.</v>
      </c>
      <c r="E171" s="54"/>
    </row>
    <row r="172" spans="2:5" ht="38.25" customHeight="1" x14ac:dyDescent="0.25">
      <c r="B172" s="76"/>
      <c r="C172" s="38"/>
      <c r="D172" s="41" t="s">
        <v>105</v>
      </c>
      <c r="E172" s="54"/>
    </row>
    <row r="173" spans="2:5" ht="18.75" x14ac:dyDescent="0.25">
      <c r="B173" s="30"/>
      <c r="C173" s="38"/>
      <c r="D173" s="41"/>
      <c r="E173" s="54"/>
    </row>
    <row r="174" spans="2:5" ht="38.25" customHeight="1" x14ac:dyDescent="0.25">
      <c r="B174" s="76" t="str">
        <f>$B$162</f>
        <v>Summary</v>
      </c>
      <c r="C174" s="38"/>
      <c r="D174" s="41" t="s">
        <v>72</v>
      </c>
      <c r="E174" s="54"/>
    </row>
    <row r="175" spans="2:5" ht="18.75" x14ac:dyDescent="0.25">
      <c r="B175" s="30"/>
      <c r="C175" s="38"/>
      <c r="D175" s="41"/>
      <c r="E175" s="54"/>
    </row>
    <row r="176" spans="2:5" ht="18.75" x14ac:dyDescent="0.25">
      <c r="B176" s="60" t="s">
        <v>20</v>
      </c>
      <c r="C176" s="61"/>
      <c r="D176" s="62" t="s">
        <v>21</v>
      </c>
      <c r="E176" s="63"/>
    </row>
    <row r="177" spans="2:5" ht="18.75" x14ac:dyDescent="0.25">
      <c r="B177" s="30"/>
      <c r="C177" s="38"/>
      <c r="D177" s="41"/>
      <c r="E177" s="54"/>
    </row>
    <row r="178" spans="2:5" ht="37.5" x14ac:dyDescent="0.25">
      <c r="B178" s="30" t="s">
        <v>32</v>
      </c>
      <c r="C178" s="38"/>
      <c r="D178" s="41" t="s">
        <v>41</v>
      </c>
      <c r="E178" s="54"/>
    </row>
    <row r="179" spans="2:5" ht="18.75" x14ac:dyDescent="0.25">
      <c r="B179" s="30"/>
      <c r="C179" s="38"/>
      <c r="D179" s="41"/>
      <c r="E179" s="54"/>
    </row>
    <row r="180" spans="2:5" ht="39" customHeight="1" x14ac:dyDescent="0.25">
      <c r="B180" s="76" t="str">
        <f>$B$178</f>
        <v>Pivot Tables</v>
      </c>
      <c r="C180" s="38"/>
      <c r="D180" s="41" t="s">
        <v>106</v>
      </c>
      <c r="E180" s="54"/>
    </row>
    <row r="181" spans="2:5" ht="18.75" x14ac:dyDescent="0.25">
      <c r="B181" s="30"/>
      <c r="C181" s="38"/>
      <c r="D181" s="41"/>
      <c r="E181" s="54"/>
    </row>
    <row r="182" spans="2:5" ht="37.5" x14ac:dyDescent="0.25">
      <c r="B182" s="76" t="str">
        <f>$B$178</f>
        <v>Pivot Tables</v>
      </c>
      <c r="C182" s="38"/>
      <c r="D182" s="41" t="s">
        <v>107</v>
      </c>
      <c r="E182" s="54"/>
    </row>
    <row r="183" spans="2:5" ht="18.75" x14ac:dyDescent="0.25">
      <c r="B183" s="30"/>
      <c r="C183" s="38"/>
      <c r="D183" s="41"/>
      <c r="E183" s="54"/>
    </row>
    <row r="184" spans="2:5" ht="39" customHeight="1" x14ac:dyDescent="0.25">
      <c r="B184" s="76" t="str">
        <f>$B$178</f>
        <v>Pivot Tables</v>
      </c>
      <c r="C184" s="38"/>
      <c r="D184" s="41" t="s">
        <v>108</v>
      </c>
      <c r="E184" s="54"/>
    </row>
    <row r="185" spans="2:5" ht="18.75" x14ac:dyDescent="0.25">
      <c r="B185" s="30"/>
      <c r="C185" s="38"/>
      <c r="D185" s="41"/>
      <c r="E185" s="54"/>
    </row>
    <row r="186" spans="2:5" ht="38.25" customHeight="1" x14ac:dyDescent="0.25">
      <c r="B186" s="76" t="str">
        <f>$B$178</f>
        <v>Pivot Tables</v>
      </c>
      <c r="C186" s="38"/>
      <c r="D186" s="41" t="s">
        <v>137</v>
      </c>
      <c r="E186" s="54"/>
    </row>
    <row r="187" spans="2:5" ht="18.75" x14ac:dyDescent="0.25">
      <c r="B187" s="30"/>
      <c r="C187" s="38"/>
      <c r="D187" s="41"/>
      <c r="E187" s="54"/>
    </row>
    <row r="188" spans="2:5" ht="39.75" customHeight="1" x14ac:dyDescent="0.25">
      <c r="B188" s="76" t="str">
        <f>$B$178</f>
        <v>Pivot Tables</v>
      </c>
      <c r="C188" s="38"/>
      <c r="D188" s="41" t="s">
        <v>110</v>
      </c>
      <c r="E188" s="54"/>
    </row>
    <row r="189" spans="2:5" ht="18.75" x14ac:dyDescent="0.25">
      <c r="B189" s="30"/>
      <c r="C189" s="38"/>
      <c r="D189" s="41"/>
      <c r="E189" s="54"/>
    </row>
    <row r="190" spans="2:5" ht="39" customHeight="1" x14ac:dyDescent="0.25">
      <c r="B190" s="76" t="str">
        <f>$B$178</f>
        <v>Pivot Tables</v>
      </c>
      <c r="C190" s="38"/>
      <c r="D190" s="41" t="s">
        <v>109</v>
      </c>
      <c r="E190" s="54"/>
    </row>
    <row r="191" spans="2:5" ht="18.75" x14ac:dyDescent="0.25">
      <c r="B191" s="65"/>
      <c r="C191" s="39"/>
      <c r="D191" s="46"/>
      <c r="E191" s="55"/>
    </row>
    <row r="192" spans="2:5" ht="18.75" x14ac:dyDescent="0.25">
      <c r="B192" s="68"/>
      <c r="C192" s="40"/>
      <c r="D192" s="40"/>
      <c r="E192" s="56"/>
    </row>
    <row r="193" spans="2:5" ht="18.75" x14ac:dyDescent="0.25">
      <c r="B193" s="68"/>
      <c r="C193" s="40"/>
      <c r="D193" s="40"/>
      <c r="E193" s="56"/>
    </row>
    <row r="194" spans="2:5" ht="15" customHeight="1" x14ac:dyDescent="0.25">
      <c r="B194" s="99" t="s">
        <v>27</v>
      </c>
      <c r="C194" s="47"/>
      <c r="D194" s="101" t="s">
        <v>28</v>
      </c>
      <c r="E194" s="48"/>
    </row>
    <row r="195" spans="2:5" ht="15" customHeight="1" x14ac:dyDescent="0.25">
      <c r="B195" s="100"/>
      <c r="C195" s="49"/>
      <c r="D195" s="102"/>
      <c r="E195" s="50"/>
    </row>
    <row r="196" spans="2:5" ht="18.75" x14ac:dyDescent="0.25">
      <c r="B196" s="68"/>
      <c r="C196" s="40"/>
      <c r="D196" s="40"/>
    </row>
    <row r="197" spans="2:5" ht="18.75" x14ac:dyDescent="0.25">
      <c r="B197" s="72"/>
      <c r="C197" s="51"/>
      <c r="D197" s="52"/>
      <c r="E197" s="53"/>
    </row>
    <row r="198" spans="2:5" ht="98.25" customHeight="1" x14ac:dyDescent="0.25">
      <c r="B198" s="30"/>
      <c r="C198" s="38"/>
      <c r="D198" s="75" t="s">
        <v>42</v>
      </c>
      <c r="E198" s="54"/>
    </row>
    <row r="199" spans="2:5" ht="18.75" x14ac:dyDescent="0.25">
      <c r="B199" s="30"/>
      <c r="C199" s="38"/>
      <c r="D199" s="41"/>
      <c r="E199" s="54"/>
    </row>
    <row r="200" spans="2:5" ht="18.75" x14ac:dyDescent="0.25">
      <c r="B200" s="60" t="s">
        <v>17</v>
      </c>
      <c r="C200" s="61"/>
      <c r="D200" s="62" t="s">
        <v>15</v>
      </c>
      <c r="E200" s="63"/>
    </row>
    <row r="201" spans="2:5" ht="18.75" x14ac:dyDescent="0.25">
      <c r="B201" s="30"/>
      <c r="C201" s="38"/>
      <c r="D201" s="41"/>
      <c r="E201" s="54"/>
    </row>
    <row r="202" spans="2:5" ht="58.5" customHeight="1" x14ac:dyDescent="0.25">
      <c r="B202" s="30" t="s">
        <v>31</v>
      </c>
      <c r="C202" s="38"/>
      <c r="D202" s="41" t="s">
        <v>75</v>
      </c>
      <c r="E202" s="54"/>
    </row>
    <row r="203" spans="2:5" ht="18.75" customHeight="1" x14ac:dyDescent="0.25">
      <c r="B203" s="30"/>
      <c r="C203" s="38"/>
      <c r="D203" s="41"/>
      <c r="E203" s="54"/>
    </row>
    <row r="204" spans="2:5" ht="18.75" customHeight="1" x14ac:dyDescent="0.25">
      <c r="B204" s="76" t="str">
        <f>$B$202</f>
        <v>Summary</v>
      </c>
      <c r="C204" s="38"/>
      <c r="D204" s="74" t="s">
        <v>73</v>
      </c>
      <c r="E204" s="54"/>
    </row>
    <row r="205" spans="2:5" ht="18.75" x14ac:dyDescent="0.25">
      <c r="B205" s="30"/>
      <c r="C205" s="38"/>
      <c r="D205" s="41"/>
      <c r="E205" s="54"/>
    </row>
    <row r="206" spans="2:5" ht="39.75" customHeight="1" x14ac:dyDescent="0.25">
      <c r="B206" s="76" t="str">
        <f>$B$202</f>
        <v>Summary</v>
      </c>
      <c r="C206" s="38"/>
      <c r="D206" s="41" t="s">
        <v>74</v>
      </c>
      <c r="E206" s="54"/>
    </row>
    <row r="207" spans="2:5" ht="18.75" x14ac:dyDescent="0.25">
      <c r="B207" s="76"/>
      <c r="C207" s="38"/>
      <c r="D207" s="41" t="str">
        <f ca="1">"     &gt; Beginning revenue and expense are obtained from the "&amp;YEAR(TODAY())-1&amp;" column."</f>
        <v xml:space="preserve">     &gt; Beginning revenue and expense are obtained from the 2021 column.</v>
      </c>
      <c r="E207" s="54"/>
    </row>
    <row r="208" spans="2:5" ht="18.75" x14ac:dyDescent="0.25">
      <c r="B208" s="76"/>
      <c r="C208" s="38"/>
      <c r="D208" s="41" t="str">
        <f ca="1">"     &gt; % change p.a. for revenue and expense are obtained from the "&amp;YEAR(TODAY())&amp;" column."</f>
        <v xml:space="preserve">     &gt; % change p.a. for revenue and expense are obtained from the 2022 column.</v>
      </c>
      <c r="E208" s="54"/>
    </row>
    <row r="209" spans="2:5" ht="77.25" customHeight="1" x14ac:dyDescent="0.25">
      <c r="B209" s="76"/>
      <c r="C209" s="38"/>
      <c r="D209" s="41" t="s">
        <v>111</v>
      </c>
      <c r="E209" s="54"/>
    </row>
    <row r="210" spans="2:5" ht="18.75" x14ac:dyDescent="0.25">
      <c r="B210" s="30"/>
      <c r="C210" s="38"/>
      <c r="D210" s="41"/>
      <c r="E210" s="54"/>
    </row>
    <row r="211" spans="2:5" ht="95.25" customHeight="1" x14ac:dyDescent="0.25">
      <c r="B211" s="76" t="str">
        <f>$B$202</f>
        <v>Summary</v>
      </c>
      <c r="C211" s="38"/>
      <c r="D211" s="41" t="s">
        <v>112</v>
      </c>
      <c r="E211" s="54"/>
    </row>
    <row r="212" spans="2:5" ht="18.75" x14ac:dyDescent="0.25">
      <c r="B212" s="30"/>
      <c r="C212" s="38"/>
      <c r="D212" s="41"/>
      <c r="E212" s="54"/>
    </row>
    <row r="213" spans="2:5" ht="39" customHeight="1" x14ac:dyDescent="0.25">
      <c r="B213" s="76" t="str">
        <f>$B$202</f>
        <v>Summary</v>
      </c>
      <c r="C213" s="38"/>
      <c r="D213" s="41" t="s">
        <v>84</v>
      </c>
      <c r="E213" s="54"/>
    </row>
    <row r="214" spans="2:5" ht="18.75" x14ac:dyDescent="0.25">
      <c r="B214" s="30"/>
      <c r="C214" s="38"/>
      <c r="D214" s="41"/>
      <c r="E214" s="54"/>
    </row>
    <row r="215" spans="2:5" ht="39.75" customHeight="1" x14ac:dyDescent="0.25">
      <c r="B215" s="76" t="str">
        <f>$B$202</f>
        <v>Summary</v>
      </c>
      <c r="C215" s="38"/>
      <c r="D215" s="41" t="s">
        <v>85</v>
      </c>
      <c r="E215" s="54"/>
    </row>
    <row r="216" spans="2:5" ht="18.75" x14ac:dyDescent="0.25">
      <c r="B216" s="65"/>
      <c r="C216" s="39"/>
      <c r="D216" s="46"/>
      <c r="E216" s="55"/>
    </row>
    <row r="217" spans="2:5" ht="18.75" x14ac:dyDescent="0.25">
      <c r="B217" s="68"/>
      <c r="C217" s="40"/>
      <c r="D217" s="40"/>
      <c r="E217" s="56"/>
    </row>
    <row r="218" spans="2:5" ht="18.75" x14ac:dyDescent="0.25">
      <c r="B218" s="68"/>
      <c r="C218" s="40"/>
      <c r="D218" s="40"/>
      <c r="E218" s="56"/>
    </row>
    <row r="219" spans="2:5" ht="15" customHeight="1" x14ac:dyDescent="0.25">
      <c r="B219" s="99" t="s">
        <v>34</v>
      </c>
      <c r="C219" s="47"/>
      <c r="D219" s="101" t="s">
        <v>33</v>
      </c>
      <c r="E219" s="48"/>
    </row>
    <row r="220" spans="2:5" ht="15" customHeight="1" x14ac:dyDescent="0.25">
      <c r="B220" s="100"/>
      <c r="C220" s="49"/>
      <c r="D220" s="102"/>
      <c r="E220" s="50"/>
    </row>
    <row r="221" spans="2:5" ht="18.75" x14ac:dyDescent="0.25">
      <c r="B221" s="68"/>
      <c r="C221" s="40"/>
      <c r="D221" s="40"/>
      <c r="E221" s="56"/>
    </row>
    <row r="222" spans="2:5" ht="18.75" x14ac:dyDescent="0.25">
      <c r="B222" s="72"/>
      <c r="C222" s="51"/>
      <c r="D222" s="52"/>
      <c r="E222" s="53"/>
    </row>
    <row r="223" spans="2:5" ht="39.75" customHeight="1" x14ac:dyDescent="0.25">
      <c r="B223" s="30" t="s">
        <v>35</v>
      </c>
      <c r="C223" s="38"/>
      <c r="D223" s="41" t="s">
        <v>76</v>
      </c>
      <c r="E223" s="54"/>
    </row>
    <row r="224" spans="2:5" ht="18.75" x14ac:dyDescent="0.25">
      <c r="B224" s="65"/>
      <c r="C224" s="39"/>
      <c r="D224" s="46"/>
      <c r="E224" s="55"/>
    </row>
    <row r="225" spans="2:5" ht="18.75" x14ac:dyDescent="0.25">
      <c r="B225" s="68"/>
      <c r="C225" s="40"/>
      <c r="D225" s="40"/>
      <c r="E225" s="56"/>
    </row>
    <row r="226" spans="2:5" ht="18.75" x14ac:dyDescent="0.25">
      <c r="B226" s="68"/>
      <c r="C226" s="40"/>
      <c r="D226" s="40"/>
      <c r="E226" s="56"/>
    </row>
    <row r="227" spans="2:5" ht="18.75" x14ac:dyDescent="0.25">
      <c r="B227" s="68"/>
      <c r="C227" s="40"/>
      <c r="D227" s="40"/>
      <c r="E227" s="56"/>
    </row>
    <row r="228" spans="2:5" ht="18.75" x14ac:dyDescent="0.25">
      <c r="B228" s="68"/>
      <c r="C228" s="40"/>
      <c r="D228" s="40"/>
      <c r="E228" s="56"/>
    </row>
    <row r="229" spans="2:5" ht="18.75" x14ac:dyDescent="0.25">
      <c r="B229" s="68"/>
      <c r="C229" s="40"/>
      <c r="D229" s="40"/>
      <c r="E229" s="56"/>
    </row>
    <row r="230" spans="2:5" ht="18.75" x14ac:dyDescent="0.25">
      <c r="B230" s="68"/>
      <c r="C230" s="40"/>
      <c r="D230" s="40"/>
      <c r="E230" s="56"/>
    </row>
    <row r="231" spans="2:5" ht="18.75" x14ac:dyDescent="0.25">
      <c r="B231" s="68"/>
      <c r="C231" s="40"/>
      <c r="D231" s="40"/>
      <c r="E231" s="56"/>
    </row>
    <row r="232" spans="2:5" ht="18.75" x14ac:dyDescent="0.25">
      <c r="B232" s="68"/>
      <c r="C232" s="40"/>
      <c r="D232" s="40"/>
      <c r="E232" s="56"/>
    </row>
    <row r="233" spans="2:5" ht="18.75" x14ac:dyDescent="0.25">
      <c r="B233" s="68"/>
      <c r="C233" s="40"/>
      <c r="D233" s="40"/>
      <c r="E233" s="56"/>
    </row>
    <row r="234" spans="2:5" ht="18.75" x14ac:dyDescent="0.25">
      <c r="B234" s="68"/>
      <c r="C234" s="40"/>
      <c r="D234" s="40"/>
      <c r="E234" s="56"/>
    </row>
    <row r="235" spans="2:5" ht="18.75" x14ac:dyDescent="0.25">
      <c r="B235" s="68"/>
      <c r="C235" s="40"/>
      <c r="D235" s="40"/>
      <c r="E235" s="56"/>
    </row>
    <row r="236" spans="2:5" ht="18.75" x14ac:dyDescent="0.25">
      <c r="B236" s="68"/>
      <c r="C236" s="40"/>
      <c r="D236" s="40"/>
      <c r="E236" s="56"/>
    </row>
    <row r="237" spans="2:5" ht="18.75" x14ac:dyDescent="0.25">
      <c r="B237" s="68"/>
      <c r="C237" s="40"/>
      <c r="D237" s="40"/>
      <c r="E237" s="56"/>
    </row>
    <row r="238" spans="2:5" ht="18.75" x14ac:dyDescent="0.25">
      <c r="B238" s="68"/>
      <c r="C238" s="40"/>
      <c r="D238" s="40"/>
      <c r="E238" s="56"/>
    </row>
    <row r="239" spans="2:5" ht="18.75" x14ac:dyDescent="0.25">
      <c r="B239" s="68"/>
      <c r="C239" s="40"/>
      <c r="D239" s="40"/>
      <c r="E239" s="56"/>
    </row>
    <row r="240" spans="2:5" ht="18.75" x14ac:dyDescent="0.25">
      <c r="B240" s="68"/>
      <c r="C240" s="40"/>
      <c r="D240" s="40"/>
      <c r="E240" s="56"/>
    </row>
    <row r="241" spans="2:5" ht="18.75" x14ac:dyDescent="0.25">
      <c r="B241" s="68"/>
      <c r="C241" s="40"/>
      <c r="D241" s="40"/>
      <c r="E241" s="56"/>
    </row>
    <row r="242" spans="2:5" ht="18.75" x14ac:dyDescent="0.25">
      <c r="B242" s="68"/>
      <c r="C242" s="40"/>
      <c r="D242" s="40"/>
      <c r="E242" s="56"/>
    </row>
    <row r="243" spans="2:5" ht="18.75" x14ac:dyDescent="0.25">
      <c r="B243" s="68"/>
      <c r="C243" s="40"/>
      <c r="D243" s="40"/>
      <c r="E243" s="56"/>
    </row>
    <row r="244" spans="2:5" ht="18.75" x14ac:dyDescent="0.25">
      <c r="B244" s="68"/>
      <c r="C244" s="40"/>
      <c r="D244" s="40"/>
      <c r="E244" s="56"/>
    </row>
    <row r="245" spans="2:5" ht="18.75" x14ac:dyDescent="0.25">
      <c r="B245" s="68"/>
      <c r="C245" s="40"/>
      <c r="D245" s="40"/>
      <c r="E245" s="56"/>
    </row>
    <row r="246" spans="2:5" ht="18.75" x14ac:dyDescent="0.25">
      <c r="B246" s="68"/>
      <c r="C246" s="40"/>
      <c r="D246" s="40"/>
      <c r="E246" s="56"/>
    </row>
    <row r="247" spans="2:5" ht="18.75" x14ac:dyDescent="0.25">
      <c r="B247" s="68"/>
      <c r="C247" s="40"/>
      <c r="D247" s="40"/>
      <c r="E247" s="56"/>
    </row>
    <row r="248" spans="2:5" ht="18.75" x14ac:dyDescent="0.25">
      <c r="B248" s="68"/>
      <c r="C248" s="40"/>
      <c r="D248" s="40"/>
      <c r="E248" s="56"/>
    </row>
    <row r="249" spans="2:5" ht="18.75" x14ac:dyDescent="0.25">
      <c r="B249" s="68"/>
      <c r="C249" s="40"/>
      <c r="D249" s="40"/>
      <c r="E249" s="56"/>
    </row>
    <row r="250" spans="2:5" ht="18.75" x14ac:dyDescent="0.25">
      <c r="B250" s="68"/>
      <c r="C250" s="40"/>
      <c r="D250" s="40"/>
      <c r="E250" s="56"/>
    </row>
    <row r="251" spans="2:5" ht="18.75" x14ac:dyDescent="0.25">
      <c r="B251" s="68"/>
      <c r="C251" s="40"/>
      <c r="D251" s="40"/>
      <c r="E251" s="56"/>
    </row>
    <row r="252" spans="2:5" ht="18.75" x14ac:dyDescent="0.25">
      <c r="B252" s="68"/>
      <c r="C252" s="40"/>
      <c r="D252" s="40"/>
      <c r="E252" s="56"/>
    </row>
    <row r="253" spans="2:5" ht="18.75" x14ac:dyDescent="0.25">
      <c r="B253" s="68"/>
      <c r="C253" s="40"/>
      <c r="D253" s="40"/>
      <c r="E253" s="56"/>
    </row>
    <row r="254" spans="2:5" ht="18.75" x14ac:dyDescent="0.25">
      <c r="B254" s="68"/>
      <c r="C254" s="40"/>
      <c r="D254" s="40"/>
      <c r="E254" s="56"/>
    </row>
    <row r="255" spans="2:5" ht="18.75" x14ac:dyDescent="0.25">
      <c r="B255" s="68"/>
      <c r="C255" s="40"/>
      <c r="D255" s="40"/>
      <c r="E255" s="56"/>
    </row>
    <row r="256" spans="2:5" ht="18.75" x14ac:dyDescent="0.25">
      <c r="B256" s="68"/>
      <c r="C256" s="40"/>
      <c r="D256" s="40"/>
      <c r="E256" s="56"/>
    </row>
    <row r="257" spans="2:5" ht="18.75" x14ac:dyDescent="0.25">
      <c r="B257" s="68"/>
      <c r="C257" s="40"/>
      <c r="D257" s="40"/>
      <c r="E257" s="56"/>
    </row>
    <row r="258" spans="2:5" ht="18.75" x14ac:dyDescent="0.25">
      <c r="B258" s="68"/>
      <c r="C258" s="40"/>
      <c r="D258" s="40"/>
      <c r="E258" s="56"/>
    </row>
    <row r="259" spans="2:5" ht="18.75" x14ac:dyDescent="0.25">
      <c r="B259" s="68"/>
      <c r="C259" s="40"/>
      <c r="D259" s="40"/>
      <c r="E259" s="56"/>
    </row>
    <row r="260" spans="2:5" ht="18.75" x14ac:dyDescent="0.25">
      <c r="B260" s="68"/>
      <c r="C260" s="40"/>
      <c r="D260" s="40"/>
      <c r="E260" s="56"/>
    </row>
    <row r="261" spans="2:5" ht="18.75" x14ac:dyDescent="0.25">
      <c r="B261" s="68"/>
      <c r="C261" s="40"/>
      <c r="D261" s="40"/>
      <c r="E261" s="56"/>
    </row>
    <row r="262" spans="2:5" ht="18.75" x14ac:dyDescent="0.25">
      <c r="B262" s="68"/>
      <c r="C262" s="40"/>
      <c r="D262" s="40"/>
      <c r="E262" s="56"/>
    </row>
    <row r="263" spans="2:5" ht="18.75" x14ac:dyDescent="0.25">
      <c r="B263" s="68"/>
      <c r="C263" s="40"/>
      <c r="D263" s="40"/>
      <c r="E263" s="56"/>
    </row>
    <row r="264" spans="2:5" ht="18.75" x14ac:dyDescent="0.25">
      <c r="B264" s="68"/>
      <c r="C264" s="40"/>
      <c r="D264" s="40"/>
      <c r="E264" s="56"/>
    </row>
    <row r="265" spans="2:5" ht="18.75" x14ac:dyDescent="0.25">
      <c r="B265" s="68"/>
      <c r="C265" s="40"/>
      <c r="D265" s="40"/>
      <c r="E265" s="56"/>
    </row>
    <row r="266" spans="2:5" ht="18.75" x14ac:dyDescent="0.25">
      <c r="B266" s="68"/>
      <c r="C266" s="40"/>
      <c r="D266" s="40"/>
      <c r="E266" s="56"/>
    </row>
    <row r="267" spans="2:5" ht="18.75" x14ac:dyDescent="0.25">
      <c r="B267" s="68"/>
      <c r="C267" s="40"/>
      <c r="D267" s="40"/>
      <c r="E267" s="56"/>
    </row>
    <row r="268" spans="2:5" ht="18.75" x14ac:dyDescent="0.25">
      <c r="B268" s="68"/>
      <c r="C268" s="40"/>
      <c r="D268" s="40"/>
      <c r="E268" s="56"/>
    </row>
    <row r="269" spans="2:5" ht="18.75" x14ac:dyDescent="0.25">
      <c r="B269" s="68"/>
      <c r="C269" s="40"/>
      <c r="D269" s="40"/>
      <c r="E269" s="56"/>
    </row>
    <row r="270" spans="2:5" ht="18.75" x14ac:dyDescent="0.25">
      <c r="B270" s="68"/>
      <c r="C270" s="40"/>
      <c r="D270" s="40"/>
      <c r="E270" s="56"/>
    </row>
    <row r="271" spans="2:5" ht="18.75" x14ac:dyDescent="0.25">
      <c r="B271" s="68"/>
      <c r="C271" s="40"/>
      <c r="D271" s="40"/>
      <c r="E271" s="56"/>
    </row>
    <row r="272" spans="2:5" ht="18.75" x14ac:dyDescent="0.25">
      <c r="B272" s="68"/>
      <c r="C272" s="40"/>
      <c r="D272" s="40"/>
      <c r="E272" s="56"/>
    </row>
    <row r="273" spans="2:5" ht="18.75" x14ac:dyDescent="0.25">
      <c r="B273" s="68"/>
      <c r="C273" s="40"/>
      <c r="D273" s="40"/>
      <c r="E273" s="56"/>
    </row>
    <row r="274" spans="2:5" ht="18.75" x14ac:dyDescent="0.25">
      <c r="B274" s="68"/>
      <c r="C274" s="40"/>
      <c r="D274" s="40"/>
      <c r="E274" s="56"/>
    </row>
    <row r="275" spans="2:5" ht="18.75" x14ac:dyDescent="0.25">
      <c r="B275" s="68"/>
      <c r="C275" s="40"/>
      <c r="D275" s="40"/>
      <c r="E275" s="56"/>
    </row>
    <row r="276" spans="2:5" ht="18.75" x14ac:dyDescent="0.25">
      <c r="B276" s="68"/>
      <c r="C276" s="40"/>
      <c r="D276" s="40"/>
      <c r="E276" s="56"/>
    </row>
    <row r="277" spans="2:5" ht="18.75" x14ac:dyDescent="0.25">
      <c r="B277" s="68"/>
      <c r="C277" s="40"/>
      <c r="D277" s="40"/>
      <c r="E277" s="56"/>
    </row>
    <row r="278" spans="2:5" ht="18.75" x14ac:dyDescent="0.25">
      <c r="B278" s="68"/>
      <c r="C278" s="40"/>
      <c r="D278" s="40"/>
      <c r="E278" s="56"/>
    </row>
    <row r="279" spans="2:5" ht="18.75" x14ac:dyDescent="0.25">
      <c r="B279" s="68"/>
      <c r="C279" s="40"/>
      <c r="D279" s="40"/>
      <c r="E279" s="56"/>
    </row>
    <row r="280" spans="2:5" ht="18.75" x14ac:dyDescent="0.25">
      <c r="B280" s="68"/>
      <c r="C280" s="40"/>
      <c r="D280" s="40"/>
      <c r="E280" s="56"/>
    </row>
    <row r="281" spans="2:5" ht="18.75" x14ac:dyDescent="0.25">
      <c r="B281" s="68"/>
      <c r="C281" s="40"/>
      <c r="D281" s="40"/>
      <c r="E281" s="56"/>
    </row>
    <row r="282" spans="2:5" ht="18.75" x14ac:dyDescent="0.25">
      <c r="B282" s="68"/>
      <c r="C282" s="40"/>
      <c r="D282" s="40"/>
      <c r="E282" s="56"/>
    </row>
    <row r="283" spans="2:5" ht="18.75" x14ac:dyDescent="0.25">
      <c r="B283" s="68"/>
      <c r="C283" s="40"/>
      <c r="D283" s="40"/>
      <c r="E283" s="56"/>
    </row>
    <row r="284" spans="2:5" ht="18.75" x14ac:dyDescent="0.25">
      <c r="B284" s="68"/>
      <c r="C284" s="40"/>
      <c r="D284" s="40"/>
      <c r="E284" s="56"/>
    </row>
    <row r="285" spans="2:5" ht="18.75" x14ac:dyDescent="0.25">
      <c r="B285" s="68"/>
      <c r="C285" s="40"/>
      <c r="D285" s="40"/>
      <c r="E285" s="56"/>
    </row>
    <row r="286" spans="2:5" ht="18.75" x14ac:dyDescent="0.25">
      <c r="B286" s="68"/>
      <c r="C286" s="40"/>
      <c r="D286" s="40"/>
      <c r="E286" s="56"/>
    </row>
    <row r="287" spans="2:5" ht="18.75" x14ac:dyDescent="0.25">
      <c r="B287" s="68"/>
      <c r="C287" s="40"/>
      <c r="D287" s="40"/>
      <c r="E287" s="56"/>
    </row>
    <row r="288" spans="2:5" ht="18.75" x14ac:dyDescent="0.25">
      <c r="B288" s="68"/>
      <c r="C288" s="40"/>
      <c r="D288" s="40"/>
      <c r="E288" s="56"/>
    </row>
    <row r="289" spans="2:5" ht="18.75" x14ac:dyDescent="0.25">
      <c r="B289" s="68"/>
      <c r="C289" s="40"/>
      <c r="D289" s="40"/>
      <c r="E289" s="56"/>
    </row>
    <row r="290" spans="2:5" ht="18.75" x14ac:dyDescent="0.25">
      <c r="B290" s="68"/>
      <c r="C290" s="40"/>
      <c r="D290" s="40"/>
      <c r="E290" s="56"/>
    </row>
    <row r="291" spans="2:5" ht="18.75" x14ac:dyDescent="0.25">
      <c r="B291" s="68"/>
      <c r="C291" s="40"/>
      <c r="D291" s="40"/>
      <c r="E291" s="56"/>
    </row>
    <row r="292" spans="2:5" ht="18.75" x14ac:dyDescent="0.25">
      <c r="B292" s="68"/>
      <c r="C292" s="40"/>
      <c r="D292" s="40"/>
      <c r="E292" s="56"/>
    </row>
    <row r="293" spans="2:5" ht="18.75" x14ac:dyDescent="0.25">
      <c r="B293" s="68"/>
      <c r="C293" s="40"/>
      <c r="D293" s="40"/>
      <c r="E293" s="56"/>
    </row>
    <row r="294" spans="2:5" ht="18.75" x14ac:dyDescent="0.25">
      <c r="B294" s="68"/>
      <c r="C294" s="40"/>
      <c r="D294" s="40"/>
      <c r="E294" s="56"/>
    </row>
    <row r="295" spans="2:5" ht="18.75" x14ac:dyDescent="0.25">
      <c r="B295" s="68"/>
      <c r="C295" s="40"/>
      <c r="D295" s="40"/>
      <c r="E295" s="56"/>
    </row>
    <row r="296" spans="2:5" ht="18.75" x14ac:dyDescent="0.25">
      <c r="B296" s="68"/>
      <c r="C296" s="40"/>
      <c r="D296" s="40"/>
      <c r="E296" s="56"/>
    </row>
    <row r="297" spans="2:5" ht="18.75" x14ac:dyDescent="0.25">
      <c r="B297" s="68"/>
      <c r="C297" s="40"/>
      <c r="D297" s="40"/>
      <c r="E297" s="56"/>
    </row>
    <row r="298" spans="2:5" ht="18.75" x14ac:dyDescent="0.25">
      <c r="B298" s="68"/>
      <c r="C298" s="40"/>
      <c r="D298" s="40"/>
      <c r="E298" s="56"/>
    </row>
    <row r="299" spans="2:5" ht="18.75" x14ac:dyDescent="0.25">
      <c r="B299" s="68"/>
      <c r="C299" s="40"/>
      <c r="D299" s="40"/>
      <c r="E299" s="56"/>
    </row>
    <row r="300" spans="2:5" ht="18.75" x14ac:dyDescent="0.25">
      <c r="B300" s="68"/>
      <c r="C300" s="40"/>
      <c r="D300" s="40"/>
      <c r="E300" s="56"/>
    </row>
    <row r="301" spans="2:5" ht="18.75" x14ac:dyDescent="0.25">
      <c r="B301" s="68"/>
      <c r="C301" s="40"/>
      <c r="D301" s="40"/>
      <c r="E301" s="56"/>
    </row>
    <row r="302" spans="2:5" ht="18.75" x14ac:dyDescent="0.25">
      <c r="B302" s="68"/>
      <c r="C302" s="40"/>
      <c r="D302" s="40"/>
      <c r="E302" s="56"/>
    </row>
    <row r="303" spans="2:5" ht="18.75" x14ac:dyDescent="0.25">
      <c r="B303" s="68"/>
      <c r="C303" s="40"/>
      <c r="D303" s="40"/>
      <c r="E303" s="56"/>
    </row>
    <row r="304" spans="2:5" ht="18.75" x14ac:dyDescent="0.25">
      <c r="B304" s="68"/>
      <c r="C304" s="40"/>
      <c r="D304" s="40"/>
      <c r="E304" s="56"/>
    </row>
    <row r="305" spans="2:5" ht="18.75" x14ac:dyDescent="0.25">
      <c r="B305" s="68"/>
      <c r="C305" s="40"/>
      <c r="D305" s="40"/>
      <c r="E305" s="56"/>
    </row>
    <row r="306" spans="2:5" ht="18.75" x14ac:dyDescent="0.25">
      <c r="B306" s="68"/>
      <c r="C306" s="40"/>
      <c r="D306" s="40"/>
      <c r="E306" s="56"/>
    </row>
    <row r="307" spans="2:5" ht="18.75" x14ac:dyDescent="0.25">
      <c r="B307" s="68"/>
      <c r="C307" s="40"/>
      <c r="D307" s="40"/>
      <c r="E307" s="56"/>
    </row>
    <row r="308" spans="2:5" ht="18.75" x14ac:dyDescent="0.25">
      <c r="B308" s="68"/>
      <c r="C308" s="40"/>
      <c r="D308" s="40"/>
      <c r="E308" s="56"/>
    </row>
    <row r="309" spans="2:5" ht="18.75" x14ac:dyDescent="0.25">
      <c r="B309" s="68"/>
      <c r="C309" s="40"/>
      <c r="D309" s="40"/>
      <c r="E309" s="56"/>
    </row>
    <row r="310" spans="2:5" ht="18.75" x14ac:dyDescent="0.25">
      <c r="B310" s="68"/>
      <c r="C310" s="40"/>
      <c r="D310" s="40"/>
      <c r="E310" s="56"/>
    </row>
    <row r="311" spans="2:5" ht="18.75" x14ac:dyDescent="0.25">
      <c r="B311" s="68"/>
      <c r="C311" s="40"/>
      <c r="D311" s="40"/>
      <c r="E311" s="56"/>
    </row>
    <row r="312" spans="2:5" ht="18.75" x14ac:dyDescent="0.25">
      <c r="B312" s="68"/>
      <c r="C312" s="40"/>
      <c r="D312" s="40"/>
      <c r="E312" s="56"/>
    </row>
    <row r="313" spans="2:5" ht="18.75" x14ac:dyDescent="0.25">
      <c r="B313" s="68"/>
      <c r="C313" s="40"/>
      <c r="D313" s="40"/>
      <c r="E313" s="56"/>
    </row>
    <row r="314" spans="2:5" ht="18.75" x14ac:dyDescent="0.25">
      <c r="B314" s="68"/>
      <c r="C314" s="40"/>
      <c r="D314" s="40"/>
      <c r="E314" s="56"/>
    </row>
    <row r="315" spans="2:5" ht="18.75" x14ac:dyDescent="0.25">
      <c r="B315" s="68"/>
      <c r="C315" s="40"/>
      <c r="D315" s="40"/>
      <c r="E315" s="56"/>
    </row>
    <row r="316" spans="2:5" ht="18.75" x14ac:dyDescent="0.25">
      <c r="B316" s="68"/>
      <c r="C316" s="40"/>
      <c r="D316" s="40"/>
      <c r="E316" s="56"/>
    </row>
    <row r="317" spans="2:5" ht="18.75" x14ac:dyDescent="0.25">
      <c r="B317" s="68"/>
      <c r="C317" s="40"/>
      <c r="D317" s="40"/>
      <c r="E317" s="56"/>
    </row>
    <row r="318" spans="2:5" ht="18.75" x14ac:dyDescent="0.25">
      <c r="B318" s="68"/>
      <c r="C318" s="40"/>
      <c r="D318" s="40"/>
      <c r="E318" s="56"/>
    </row>
    <row r="319" spans="2:5" ht="18.75" x14ac:dyDescent="0.25">
      <c r="B319" s="68"/>
      <c r="C319" s="40"/>
      <c r="D319" s="40"/>
      <c r="E319" s="56"/>
    </row>
    <row r="320" spans="2:5" ht="18.75" x14ac:dyDescent="0.25">
      <c r="B320" s="68"/>
      <c r="C320" s="40"/>
      <c r="D320" s="40"/>
      <c r="E320" s="56"/>
    </row>
    <row r="321" spans="2:5" ht="18.75" x14ac:dyDescent="0.25">
      <c r="B321" s="68"/>
      <c r="C321" s="40"/>
      <c r="D321" s="40"/>
      <c r="E321" s="56"/>
    </row>
    <row r="322" spans="2:5" ht="18.75" x14ac:dyDescent="0.25">
      <c r="B322" s="68"/>
      <c r="C322" s="40"/>
      <c r="D322" s="40"/>
      <c r="E322" s="56"/>
    </row>
    <row r="323" spans="2:5" ht="18.75" x14ac:dyDescent="0.25">
      <c r="B323" s="68"/>
      <c r="C323" s="40"/>
      <c r="D323" s="40"/>
      <c r="E323" s="56"/>
    </row>
    <row r="324" spans="2:5" ht="18.75" x14ac:dyDescent="0.25">
      <c r="B324" s="68"/>
      <c r="C324" s="40"/>
      <c r="D324" s="40"/>
      <c r="E324" s="56"/>
    </row>
    <row r="325" spans="2:5" ht="18.75" x14ac:dyDescent="0.25">
      <c r="B325" s="68"/>
      <c r="C325" s="40"/>
      <c r="D325" s="40"/>
      <c r="E325" s="56"/>
    </row>
    <row r="326" spans="2:5" ht="18.75" x14ac:dyDescent="0.25">
      <c r="B326" s="68"/>
      <c r="C326" s="40"/>
      <c r="D326" s="40"/>
      <c r="E326" s="56"/>
    </row>
    <row r="327" spans="2:5" ht="18.75" x14ac:dyDescent="0.25">
      <c r="B327" s="68"/>
      <c r="C327" s="40"/>
      <c r="D327" s="40"/>
      <c r="E327" s="56"/>
    </row>
    <row r="328" spans="2:5" ht="18.75" x14ac:dyDescent="0.25">
      <c r="B328" s="68"/>
      <c r="C328" s="40"/>
      <c r="D328" s="40"/>
      <c r="E328" s="56"/>
    </row>
    <row r="329" spans="2:5" ht="18.75" x14ac:dyDescent="0.25">
      <c r="B329" s="68"/>
      <c r="C329" s="40"/>
      <c r="D329" s="40"/>
      <c r="E329" s="56"/>
    </row>
    <row r="330" spans="2:5" ht="18.75" x14ac:dyDescent="0.25">
      <c r="B330" s="68"/>
      <c r="C330" s="40"/>
      <c r="D330" s="40"/>
      <c r="E330" s="56"/>
    </row>
    <row r="331" spans="2:5" ht="18.75" x14ac:dyDescent="0.25">
      <c r="B331" s="68"/>
      <c r="C331" s="40"/>
      <c r="D331" s="40"/>
      <c r="E331" s="56"/>
    </row>
    <row r="332" spans="2:5" ht="18.75" x14ac:dyDescent="0.25">
      <c r="B332" s="68"/>
      <c r="C332" s="40"/>
      <c r="D332" s="40"/>
      <c r="E332" s="56"/>
    </row>
    <row r="333" spans="2:5" ht="18.75" x14ac:dyDescent="0.25">
      <c r="B333" s="68"/>
      <c r="C333" s="40"/>
      <c r="D333" s="40"/>
      <c r="E333" s="56"/>
    </row>
    <row r="334" spans="2:5" ht="18.75" x14ac:dyDescent="0.25">
      <c r="B334" s="68"/>
      <c r="C334" s="40"/>
      <c r="D334" s="40"/>
      <c r="E334" s="56"/>
    </row>
    <row r="335" spans="2:5" ht="18.75" x14ac:dyDescent="0.25">
      <c r="B335" s="68"/>
      <c r="C335" s="40"/>
      <c r="D335" s="40"/>
      <c r="E335" s="56"/>
    </row>
    <row r="336" spans="2:5" ht="18.75" x14ac:dyDescent="0.25">
      <c r="B336" s="68"/>
      <c r="C336" s="40"/>
      <c r="D336" s="40"/>
      <c r="E336" s="56"/>
    </row>
    <row r="337" spans="2:5" ht="18.75" x14ac:dyDescent="0.25">
      <c r="B337" s="68"/>
      <c r="C337" s="40"/>
      <c r="D337" s="40"/>
      <c r="E337" s="56"/>
    </row>
    <row r="338" spans="2:5" ht="18.75" x14ac:dyDescent="0.25">
      <c r="B338" s="68"/>
      <c r="C338" s="40"/>
      <c r="D338" s="40"/>
      <c r="E338" s="56"/>
    </row>
    <row r="339" spans="2:5" ht="18.75" x14ac:dyDescent="0.25">
      <c r="B339" s="68"/>
      <c r="C339" s="40"/>
      <c r="D339" s="40"/>
      <c r="E339" s="56"/>
    </row>
    <row r="340" spans="2:5" ht="18.75" x14ac:dyDescent="0.25">
      <c r="B340" s="68"/>
      <c r="C340" s="40"/>
      <c r="D340" s="40"/>
      <c r="E340" s="56"/>
    </row>
    <row r="341" spans="2:5" ht="18.75" x14ac:dyDescent="0.25">
      <c r="B341" s="68"/>
      <c r="C341" s="40"/>
      <c r="D341" s="40"/>
      <c r="E341" s="56"/>
    </row>
    <row r="342" spans="2:5" ht="18.75" x14ac:dyDescent="0.25">
      <c r="B342" s="68"/>
      <c r="C342" s="40"/>
      <c r="D342" s="40"/>
      <c r="E342" s="56"/>
    </row>
    <row r="343" spans="2:5" ht="18.75" x14ac:dyDescent="0.25">
      <c r="B343" s="68"/>
      <c r="C343" s="40"/>
      <c r="D343" s="40"/>
      <c r="E343" s="56"/>
    </row>
    <row r="344" spans="2:5" ht="18.75" x14ac:dyDescent="0.25">
      <c r="B344" s="68"/>
      <c r="C344" s="40"/>
      <c r="D344" s="40"/>
      <c r="E344" s="56"/>
    </row>
    <row r="345" spans="2:5" ht="18.75" x14ac:dyDescent="0.25">
      <c r="B345" s="68"/>
      <c r="C345" s="40"/>
      <c r="D345" s="40"/>
      <c r="E345" s="56"/>
    </row>
    <row r="346" spans="2:5" ht="18.75" x14ac:dyDescent="0.25">
      <c r="B346" s="68"/>
      <c r="C346" s="40"/>
      <c r="D346" s="40"/>
      <c r="E346" s="56"/>
    </row>
    <row r="347" spans="2:5" ht="18.75" x14ac:dyDescent="0.25">
      <c r="B347" s="68"/>
      <c r="C347" s="40"/>
      <c r="D347" s="40"/>
      <c r="E347" s="56"/>
    </row>
    <row r="348" spans="2:5" ht="18.75" x14ac:dyDescent="0.25">
      <c r="B348" s="68"/>
      <c r="C348" s="40"/>
      <c r="D348" s="40"/>
      <c r="E348" s="56"/>
    </row>
    <row r="349" spans="2:5" ht="18.75" x14ac:dyDescent="0.25">
      <c r="B349" s="68"/>
      <c r="C349" s="40"/>
      <c r="D349" s="40"/>
      <c r="E349" s="56"/>
    </row>
    <row r="350" spans="2:5" ht="18.75" x14ac:dyDescent="0.25">
      <c r="B350" s="68"/>
      <c r="C350" s="40"/>
      <c r="D350" s="40"/>
      <c r="E350" s="56"/>
    </row>
    <row r="351" spans="2:5" ht="18.75" x14ac:dyDescent="0.25">
      <c r="B351" s="68"/>
      <c r="C351" s="40"/>
      <c r="D351" s="40"/>
      <c r="E351" s="56"/>
    </row>
    <row r="352" spans="2:5" ht="18.75" x14ac:dyDescent="0.25">
      <c r="B352" s="68"/>
      <c r="C352" s="40"/>
      <c r="D352" s="40"/>
      <c r="E352" s="56"/>
    </row>
    <row r="353" spans="2:5" ht="18.75" x14ac:dyDescent="0.25">
      <c r="B353" s="68"/>
      <c r="C353" s="40"/>
      <c r="D353" s="40"/>
      <c r="E353" s="56"/>
    </row>
    <row r="354" spans="2:5" ht="18.75" x14ac:dyDescent="0.25">
      <c r="B354" s="68"/>
      <c r="C354" s="40"/>
      <c r="D354" s="40"/>
      <c r="E354" s="56"/>
    </row>
    <row r="355" spans="2:5" ht="18.75" x14ac:dyDescent="0.25">
      <c r="B355" s="68"/>
      <c r="C355" s="40"/>
      <c r="D355" s="40"/>
      <c r="E355" s="56"/>
    </row>
    <row r="356" spans="2:5" ht="18.75" x14ac:dyDescent="0.25">
      <c r="B356" s="68"/>
      <c r="C356" s="40"/>
      <c r="D356" s="40"/>
      <c r="E356" s="56"/>
    </row>
    <row r="357" spans="2:5" ht="18.75" x14ac:dyDescent="0.25">
      <c r="B357" s="68"/>
      <c r="C357" s="40"/>
      <c r="D357" s="40"/>
      <c r="E357" s="56"/>
    </row>
    <row r="358" spans="2:5" ht="18.75" x14ac:dyDescent="0.25">
      <c r="B358" s="68"/>
      <c r="C358" s="40"/>
      <c r="D358" s="40"/>
      <c r="E358" s="56"/>
    </row>
    <row r="359" spans="2:5" ht="18.75" x14ac:dyDescent="0.25">
      <c r="B359" s="68"/>
      <c r="C359" s="40"/>
      <c r="D359" s="40"/>
      <c r="E359" s="56"/>
    </row>
    <row r="360" spans="2:5" ht="18.75" x14ac:dyDescent="0.25">
      <c r="B360" s="68"/>
      <c r="C360" s="40"/>
      <c r="D360" s="40"/>
      <c r="E360" s="56"/>
    </row>
    <row r="361" spans="2:5" ht="18.75" x14ac:dyDescent="0.25">
      <c r="B361" s="68"/>
      <c r="C361" s="40"/>
      <c r="D361" s="40"/>
      <c r="E361" s="56"/>
    </row>
    <row r="362" spans="2:5" ht="18.75" x14ac:dyDescent="0.25">
      <c r="B362" s="68"/>
      <c r="C362" s="40"/>
      <c r="D362" s="40"/>
      <c r="E362" s="56"/>
    </row>
    <row r="363" spans="2:5" ht="18.75" x14ac:dyDescent="0.25">
      <c r="B363" s="68"/>
      <c r="C363" s="40"/>
      <c r="D363" s="40"/>
      <c r="E363" s="56"/>
    </row>
    <row r="364" spans="2:5" ht="18.75" x14ac:dyDescent="0.25">
      <c r="B364" s="68"/>
      <c r="C364" s="40"/>
      <c r="D364" s="40"/>
      <c r="E364" s="56"/>
    </row>
    <row r="365" spans="2:5" ht="18.75" x14ac:dyDescent="0.25">
      <c r="B365" s="68"/>
      <c r="C365" s="40"/>
      <c r="D365" s="40"/>
      <c r="E365" s="56"/>
    </row>
    <row r="366" spans="2:5" ht="18.75" x14ac:dyDescent="0.25">
      <c r="B366" s="68"/>
      <c r="C366" s="40"/>
      <c r="D366" s="40"/>
      <c r="E366" s="56"/>
    </row>
    <row r="367" spans="2:5" ht="18.75" x14ac:dyDescent="0.25">
      <c r="B367" s="68"/>
      <c r="C367" s="40"/>
      <c r="D367" s="40"/>
      <c r="E367" s="56"/>
    </row>
    <row r="368" spans="2:5" ht="18.75" x14ac:dyDescent="0.25">
      <c r="B368" s="68"/>
      <c r="C368" s="40"/>
      <c r="D368" s="40"/>
      <c r="E368" s="56"/>
    </row>
    <row r="369" spans="2:5" ht="18.75" x14ac:dyDescent="0.25">
      <c r="B369" s="68"/>
      <c r="C369" s="40"/>
      <c r="D369" s="40"/>
      <c r="E369" s="56"/>
    </row>
    <row r="370" spans="2:5" ht="18.75" x14ac:dyDescent="0.25">
      <c r="B370" s="68"/>
      <c r="C370" s="40"/>
      <c r="D370" s="40"/>
      <c r="E370" s="56"/>
    </row>
    <row r="371" spans="2:5" ht="18.75" x14ac:dyDescent="0.25">
      <c r="B371" s="68"/>
      <c r="C371" s="40"/>
      <c r="D371" s="40"/>
      <c r="E371" s="56"/>
    </row>
    <row r="372" spans="2:5" ht="18.75" x14ac:dyDescent="0.25">
      <c r="B372" s="68"/>
      <c r="C372" s="40"/>
      <c r="D372" s="40"/>
      <c r="E372" s="56"/>
    </row>
    <row r="373" spans="2:5" ht="18.75" x14ac:dyDescent="0.25">
      <c r="B373" s="68"/>
      <c r="C373" s="40"/>
      <c r="D373" s="40"/>
      <c r="E373" s="56"/>
    </row>
    <row r="374" spans="2:5" ht="18.75" x14ac:dyDescent="0.25">
      <c r="B374" s="68"/>
      <c r="C374" s="40"/>
      <c r="D374" s="40"/>
      <c r="E374" s="56"/>
    </row>
    <row r="375" spans="2:5" ht="18.75" x14ac:dyDescent="0.25">
      <c r="B375" s="68"/>
      <c r="C375" s="40"/>
      <c r="D375" s="40"/>
      <c r="E375" s="56"/>
    </row>
    <row r="376" spans="2:5" ht="18.75" x14ac:dyDescent="0.25">
      <c r="B376" s="68"/>
      <c r="C376" s="40"/>
      <c r="D376" s="40"/>
      <c r="E376" s="56"/>
    </row>
    <row r="377" spans="2:5" ht="18.75" x14ac:dyDescent="0.25">
      <c r="B377" s="68"/>
      <c r="C377" s="40"/>
      <c r="D377" s="40"/>
      <c r="E377" s="56"/>
    </row>
    <row r="378" spans="2:5" ht="18.75" x14ac:dyDescent="0.25">
      <c r="B378" s="68"/>
      <c r="C378" s="40"/>
      <c r="D378" s="40"/>
      <c r="E378" s="56"/>
    </row>
    <row r="379" spans="2:5" ht="18.75" x14ac:dyDescent="0.25">
      <c r="B379" s="68"/>
      <c r="C379" s="40"/>
      <c r="D379" s="40"/>
      <c r="E379" s="56"/>
    </row>
    <row r="380" spans="2:5" ht="18.75" x14ac:dyDescent="0.25">
      <c r="B380" s="68"/>
      <c r="C380" s="40"/>
      <c r="D380" s="40"/>
      <c r="E380" s="56"/>
    </row>
    <row r="381" spans="2:5" ht="18.75" x14ac:dyDescent="0.25">
      <c r="B381" s="68"/>
      <c r="C381" s="40"/>
      <c r="D381" s="40"/>
      <c r="E381" s="56"/>
    </row>
    <row r="382" spans="2:5" ht="18.75" x14ac:dyDescent="0.25">
      <c r="B382" s="68"/>
      <c r="C382" s="40"/>
      <c r="D382" s="40"/>
      <c r="E382" s="56"/>
    </row>
    <row r="383" spans="2:5" ht="18.75" x14ac:dyDescent="0.25">
      <c r="B383" s="68"/>
      <c r="C383" s="40"/>
      <c r="D383" s="40"/>
      <c r="E383" s="56"/>
    </row>
    <row r="384" spans="2:5" ht="18.75" x14ac:dyDescent="0.25">
      <c r="B384" s="68"/>
      <c r="C384" s="40"/>
      <c r="D384" s="40"/>
      <c r="E384" s="56"/>
    </row>
    <row r="385" spans="2:5" ht="18.75" x14ac:dyDescent="0.25">
      <c r="B385" s="68"/>
      <c r="C385" s="40"/>
      <c r="D385" s="40"/>
      <c r="E385" s="56"/>
    </row>
    <row r="386" spans="2:5" ht="18.75" x14ac:dyDescent="0.25">
      <c r="B386" s="68"/>
      <c r="C386" s="40"/>
      <c r="D386" s="40"/>
      <c r="E386" s="56"/>
    </row>
    <row r="387" spans="2:5" ht="18.75" x14ac:dyDescent="0.25">
      <c r="B387" s="68"/>
      <c r="C387" s="40"/>
      <c r="D387" s="40"/>
      <c r="E387" s="56"/>
    </row>
    <row r="388" spans="2:5" ht="18.75" x14ac:dyDescent="0.25">
      <c r="B388" s="68"/>
      <c r="C388" s="40"/>
      <c r="D388" s="40"/>
      <c r="E388" s="56"/>
    </row>
    <row r="389" spans="2:5" ht="18.75" x14ac:dyDescent="0.25">
      <c r="B389" s="68"/>
      <c r="C389" s="40"/>
      <c r="D389" s="40"/>
      <c r="E389" s="56"/>
    </row>
    <row r="390" spans="2:5" ht="18.75" x14ac:dyDescent="0.25">
      <c r="B390" s="68"/>
      <c r="C390" s="40"/>
      <c r="D390" s="40"/>
      <c r="E390" s="56"/>
    </row>
    <row r="391" spans="2:5" ht="18.75" x14ac:dyDescent="0.25">
      <c r="B391" s="68"/>
      <c r="C391" s="40"/>
      <c r="D391" s="40"/>
      <c r="E391" s="56"/>
    </row>
    <row r="392" spans="2:5" ht="18.75" x14ac:dyDescent="0.25">
      <c r="B392" s="68"/>
      <c r="C392" s="40"/>
      <c r="D392" s="40"/>
      <c r="E392" s="56"/>
    </row>
    <row r="393" spans="2:5" ht="18.75" x14ac:dyDescent="0.25">
      <c r="B393" s="68"/>
      <c r="C393" s="40"/>
      <c r="D393" s="40"/>
      <c r="E393" s="56"/>
    </row>
    <row r="394" spans="2:5" ht="18.75" x14ac:dyDescent="0.25">
      <c r="B394" s="68"/>
      <c r="C394" s="40"/>
      <c r="D394" s="40"/>
      <c r="E394" s="56"/>
    </row>
    <row r="395" spans="2:5" ht="18.75" x14ac:dyDescent="0.25">
      <c r="B395" s="68"/>
      <c r="C395" s="40"/>
      <c r="D395" s="40"/>
      <c r="E395" s="56"/>
    </row>
    <row r="396" spans="2:5" ht="18.75" x14ac:dyDescent="0.25">
      <c r="B396" s="68"/>
      <c r="C396" s="40"/>
      <c r="D396" s="40"/>
      <c r="E396" s="56"/>
    </row>
    <row r="397" spans="2:5" ht="18.75" x14ac:dyDescent="0.25">
      <c r="B397" s="68"/>
      <c r="C397" s="40"/>
      <c r="D397" s="40"/>
      <c r="E397" s="56"/>
    </row>
    <row r="398" spans="2:5" ht="18.75" x14ac:dyDescent="0.25">
      <c r="B398" s="68"/>
      <c r="C398" s="40"/>
      <c r="D398" s="40"/>
      <c r="E398" s="56"/>
    </row>
    <row r="399" spans="2:5" ht="18.75" x14ac:dyDescent="0.25">
      <c r="B399" s="68"/>
      <c r="C399" s="40"/>
      <c r="D399" s="40"/>
      <c r="E399" s="56"/>
    </row>
    <row r="400" spans="2:5" ht="18.75" x14ac:dyDescent="0.25">
      <c r="B400" s="68"/>
      <c r="C400" s="40"/>
      <c r="D400" s="40"/>
      <c r="E400" s="56"/>
    </row>
    <row r="401" spans="2:5" ht="18.75" x14ac:dyDescent="0.25">
      <c r="B401" s="68"/>
      <c r="C401" s="40"/>
      <c r="D401" s="40"/>
      <c r="E401" s="56"/>
    </row>
    <row r="402" spans="2:5" ht="18.75" x14ac:dyDescent="0.25">
      <c r="B402" s="68"/>
      <c r="C402" s="40"/>
      <c r="D402" s="40"/>
      <c r="E402" s="56"/>
    </row>
    <row r="403" spans="2:5" ht="18.75" x14ac:dyDescent="0.25">
      <c r="B403" s="68"/>
      <c r="C403" s="40"/>
      <c r="D403" s="40"/>
      <c r="E403" s="56"/>
    </row>
    <row r="404" spans="2:5" ht="18.75" x14ac:dyDescent="0.25">
      <c r="B404" s="68"/>
      <c r="C404" s="40"/>
      <c r="D404" s="40"/>
      <c r="E404" s="56"/>
    </row>
    <row r="405" spans="2:5" ht="18.75" x14ac:dyDescent="0.25">
      <c r="B405" s="68"/>
      <c r="C405" s="40"/>
      <c r="D405" s="40"/>
      <c r="E405" s="56"/>
    </row>
    <row r="406" spans="2:5" ht="18.75" x14ac:dyDescent="0.25">
      <c r="B406" s="68"/>
      <c r="C406" s="40"/>
      <c r="D406" s="40"/>
      <c r="E406" s="56"/>
    </row>
    <row r="407" spans="2:5" ht="18.75" x14ac:dyDescent="0.25">
      <c r="B407" s="68"/>
      <c r="C407" s="40"/>
      <c r="D407" s="40"/>
      <c r="E407" s="56"/>
    </row>
    <row r="408" spans="2:5" ht="18.75" x14ac:dyDescent="0.25">
      <c r="B408" s="68"/>
      <c r="C408" s="40"/>
      <c r="D408" s="40"/>
      <c r="E408" s="56"/>
    </row>
    <row r="409" spans="2:5" ht="18.75" x14ac:dyDescent="0.25">
      <c r="B409" s="68"/>
      <c r="C409" s="40"/>
      <c r="D409" s="40"/>
      <c r="E409" s="56"/>
    </row>
    <row r="410" spans="2:5" ht="18.75" x14ac:dyDescent="0.25">
      <c r="B410" s="68"/>
      <c r="C410" s="40"/>
      <c r="D410" s="40"/>
      <c r="E410" s="56"/>
    </row>
    <row r="411" spans="2:5" ht="18.75" x14ac:dyDescent="0.25">
      <c r="B411" s="68"/>
      <c r="C411" s="40"/>
      <c r="D411" s="40"/>
      <c r="E411" s="56"/>
    </row>
    <row r="412" spans="2:5" ht="18.75" x14ac:dyDescent="0.25">
      <c r="B412" s="68"/>
      <c r="C412" s="40"/>
      <c r="D412" s="40"/>
      <c r="E412" s="56"/>
    </row>
    <row r="413" spans="2:5" ht="18.75" x14ac:dyDescent="0.25">
      <c r="B413" s="68"/>
      <c r="C413" s="40"/>
      <c r="D413" s="40"/>
      <c r="E413" s="56"/>
    </row>
    <row r="414" spans="2:5" ht="18.75" x14ac:dyDescent="0.25">
      <c r="B414" s="68"/>
      <c r="C414" s="40"/>
      <c r="D414" s="40"/>
      <c r="E414" s="56"/>
    </row>
    <row r="415" spans="2:5" ht="18.75" x14ac:dyDescent="0.25">
      <c r="B415" s="68"/>
      <c r="C415" s="40"/>
      <c r="D415" s="40"/>
      <c r="E415" s="56"/>
    </row>
    <row r="416" spans="2:5" ht="18.75" x14ac:dyDescent="0.25">
      <c r="B416" s="68"/>
      <c r="C416" s="40"/>
      <c r="D416" s="40"/>
      <c r="E416" s="56"/>
    </row>
    <row r="417" spans="2:5" ht="18.75" x14ac:dyDescent="0.25">
      <c r="B417" s="68"/>
      <c r="C417" s="40"/>
      <c r="D417" s="40"/>
      <c r="E417" s="56"/>
    </row>
    <row r="418" spans="2:5" ht="18.75" x14ac:dyDescent="0.25">
      <c r="B418" s="68"/>
      <c r="C418" s="40"/>
      <c r="D418" s="40"/>
      <c r="E418" s="56"/>
    </row>
    <row r="419" spans="2:5" ht="18.75" x14ac:dyDescent="0.25">
      <c r="B419" s="68"/>
      <c r="C419" s="40"/>
      <c r="D419" s="40"/>
      <c r="E419" s="56"/>
    </row>
    <row r="420" spans="2:5" ht="18.75" x14ac:dyDescent="0.25">
      <c r="B420" s="68"/>
      <c r="C420" s="40"/>
      <c r="D420" s="40"/>
      <c r="E420" s="56"/>
    </row>
    <row r="421" spans="2:5" ht="18.75" x14ac:dyDescent="0.25">
      <c r="B421" s="68"/>
      <c r="C421" s="40"/>
      <c r="D421" s="40"/>
      <c r="E421" s="56"/>
    </row>
    <row r="422" spans="2:5" ht="18.75" x14ac:dyDescent="0.25">
      <c r="B422" s="68"/>
      <c r="C422" s="40"/>
      <c r="D422" s="40"/>
      <c r="E422" s="56"/>
    </row>
    <row r="423" spans="2:5" ht="18.75" x14ac:dyDescent="0.25">
      <c r="B423" s="68"/>
      <c r="C423" s="40"/>
      <c r="D423" s="40"/>
      <c r="E423" s="56"/>
    </row>
    <row r="424" spans="2:5" ht="18.75" x14ac:dyDescent="0.25">
      <c r="B424" s="68"/>
      <c r="C424" s="40"/>
      <c r="D424" s="40"/>
      <c r="E424" s="56"/>
    </row>
    <row r="425" spans="2:5" ht="18.75" x14ac:dyDescent="0.25">
      <c r="B425" s="68"/>
      <c r="C425" s="40"/>
      <c r="D425" s="40"/>
      <c r="E425" s="56"/>
    </row>
    <row r="426" spans="2:5" ht="18.75" x14ac:dyDescent="0.25">
      <c r="B426" s="68"/>
      <c r="C426" s="40"/>
      <c r="D426" s="40"/>
      <c r="E426" s="56"/>
    </row>
    <row r="427" spans="2:5" ht="18.75" x14ac:dyDescent="0.25">
      <c r="B427" s="68"/>
      <c r="C427" s="40"/>
      <c r="D427" s="40"/>
      <c r="E427" s="56"/>
    </row>
    <row r="428" spans="2:5" ht="18.75" x14ac:dyDescent="0.25">
      <c r="B428" s="68"/>
      <c r="C428" s="40"/>
      <c r="D428" s="40"/>
      <c r="E428" s="56"/>
    </row>
    <row r="429" spans="2:5" ht="18.75" x14ac:dyDescent="0.25">
      <c r="B429" s="68"/>
      <c r="C429" s="40"/>
      <c r="D429" s="40"/>
      <c r="E429" s="56"/>
    </row>
    <row r="430" spans="2:5" ht="18.75" x14ac:dyDescent="0.25">
      <c r="B430" s="68"/>
      <c r="C430" s="40"/>
      <c r="D430" s="40"/>
      <c r="E430" s="56"/>
    </row>
    <row r="431" spans="2:5" ht="18.75" x14ac:dyDescent="0.25">
      <c r="B431" s="68"/>
      <c r="C431" s="40"/>
      <c r="D431" s="40"/>
      <c r="E431" s="56"/>
    </row>
    <row r="432" spans="2:5" ht="18.75" x14ac:dyDescent="0.25">
      <c r="B432" s="68"/>
      <c r="C432" s="40"/>
      <c r="D432" s="40"/>
      <c r="E432" s="56"/>
    </row>
    <row r="433" spans="2:5" ht="18.75" x14ac:dyDescent="0.25">
      <c r="B433" s="68"/>
      <c r="C433" s="40"/>
      <c r="D433" s="40"/>
      <c r="E433" s="56"/>
    </row>
    <row r="434" spans="2:5" ht="18.75" x14ac:dyDescent="0.25">
      <c r="B434" s="68"/>
      <c r="C434" s="40"/>
      <c r="D434" s="40"/>
      <c r="E434" s="56"/>
    </row>
    <row r="435" spans="2:5" ht="18.75" x14ac:dyDescent="0.25">
      <c r="B435" s="68"/>
      <c r="C435" s="40"/>
      <c r="D435" s="40"/>
      <c r="E435" s="56"/>
    </row>
    <row r="436" spans="2:5" ht="18.75" x14ac:dyDescent="0.25">
      <c r="B436" s="68"/>
      <c r="C436" s="40"/>
      <c r="D436" s="40"/>
      <c r="E436" s="56"/>
    </row>
    <row r="437" spans="2:5" ht="18.75" x14ac:dyDescent="0.25">
      <c r="B437" s="68"/>
      <c r="C437" s="40"/>
      <c r="D437" s="40"/>
      <c r="E437" s="56"/>
    </row>
    <row r="438" spans="2:5" ht="18.75" x14ac:dyDescent="0.25">
      <c r="B438" s="68"/>
      <c r="C438" s="40"/>
      <c r="D438" s="40"/>
      <c r="E438" s="56"/>
    </row>
    <row r="439" spans="2:5" ht="18.75" x14ac:dyDescent="0.25">
      <c r="B439" s="68"/>
      <c r="C439" s="40"/>
      <c r="D439" s="40"/>
      <c r="E439" s="56"/>
    </row>
    <row r="440" spans="2:5" ht="18.75" x14ac:dyDescent="0.25">
      <c r="B440" s="68"/>
      <c r="C440" s="40"/>
      <c r="D440" s="40"/>
      <c r="E440" s="56"/>
    </row>
    <row r="441" spans="2:5" ht="18.75" x14ac:dyDescent="0.25">
      <c r="B441" s="68"/>
      <c r="C441" s="40"/>
      <c r="D441" s="40"/>
      <c r="E441" s="56"/>
    </row>
    <row r="442" spans="2:5" ht="18.75" x14ac:dyDescent="0.25">
      <c r="B442" s="68"/>
      <c r="C442" s="40"/>
      <c r="D442" s="40"/>
      <c r="E442" s="56"/>
    </row>
    <row r="443" spans="2:5" ht="18.75" x14ac:dyDescent="0.25">
      <c r="B443" s="68"/>
      <c r="C443" s="40"/>
      <c r="D443" s="40"/>
      <c r="E443" s="56"/>
    </row>
    <row r="444" spans="2:5" ht="18.75" x14ac:dyDescent="0.25">
      <c r="B444" s="68"/>
      <c r="C444" s="40"/>
      <c r="D444" s="40"/>
      <c r="E444" s="56"/>
    </row>
    <row r="445" spans="2:5" ht="18.75" x14ac:dyDescent="0.25">
      <c r="B445" s="68"/>
      <c r="C445" s="40"/>
      <c r="D445" s="40"/>
      <c r="E445" s="56"/>
    </row>
    <row r="446" spans="2:5" ht="18.75" x14ac:dyDescent="0.25">
      <c r="B446" s="68"/>
      <c r="C446" s="40"/>
      <c r="D446" s="40"/>
      <c r="E446" s="56"/>
    </row>
    <row r="447" spans="2:5" ht="18.75" x14ac:dyDescent="0.25">
      <c r="B447" s="68"/>
      <c r="C447" s="40"/>
      <c r="D447" s="40"/>
      <c r="E447" s="56"/>
    </row>
    <row r="448" spans="2:5" ht="18.75" x14ac:dyDescent="0.25">
      <c r="B448" s="68"/>
      <c r="C448" s="40"/>
      <c r="D448" s="40"/>
      <c r="E448" s="56"/>
    </row>
    <row r="449" spans="2:5" ht="18.75" x14ac:dyDescent="0.25">
      <c r="B449" s="68"/>
      <c r="C449" s="40"/>
      <c r="D449" s="40"/>
      <c r="E449" s="56"/>
    </row>
    <row r="450" spans="2:5" ht="18.75" x14ac:dyDescent="0.25">
      <c r="B450" s="68"/>
      <c r="C450" s="40"/>
      <c r="D450" s="40"/>
      <c r="E450" s="56"/>
    </row>
    <row r="451" spans="2:5" ht="18.75" x14ac:dyDescent="0.25">
      <c r="B451" s="68"/>
      <c r="C451" s="40"/>
      <c r="D451" s="40"/>
      <c r="E451" s="56"/>
    </row>
    <row r="452" spans="2:5" ht="18.75" x14ac:dyDescent="0.25">
      <c r="B452" s="68"/>
      <c r="C452" s="40"/>
      <c r="D452" s="40"/>
      <c r="E452" s="56"/>
    </row>
    <row r="453" spans="2:5" ht="18.75" x14ac:dyDescent="0.25">
      <c r="B453" s="68"/>
      <c r="C453" s="40"/>
      <c r="D453" s="40"/>
      <c r="E453" s="56"/>
    </row>
    <row r="454" spans="2:5" ht="18.75" x14ac:dyDescent="0.25">
      <c r="B454" s="68"/>
      <c r="C454" s="40"/>
      <c r="D454" s="40"/>
      <c r="E454" s="56"/>
    </row>
    <row r="455" spans="2:5" ht="18.75" x14ac:dyDescent="0.25">
      <c r="B455" s="68"/>
      <c r="C455" s="40"/>
      <c r="D455" s="40"/>
      <c r="E455" s="56"/>
    </row>
    <row r="456" spans="2:5" ht="18.75" x14ac:dyDescent="0.25">
      <c r="B456" s="68"/>
      <c r="C456" s="40"/>
      <c r="D456" s="40"/>
      <c r="E456" s="56"/>
    </row>
    <row r="457" spans="2:5" ht="18.75" x14ac:dyDescent="0.25">
      <c r="B457" s="68"/>
      <c r="C457" s="40"/>
      <c r="D457" s="40"/>
      <c r="E457" s="56"/>
    </row>
    <row r="458" spans="2:5" ht="18.75" x14ac:dyDescent="0.25">
      <c r="B458" s="68"/>
      <c r="C458" s="40"/>
      <c r="D458" s="40"/>
      <c r="E458" s="56"/>
    </row>
    <row r="459" spans="2:5" ht="18.75" x14ac:dyDescent="0.25">
      <c r="B459" s="68"/>
      <c r="C459" s="40"/>
      <c r="D459" s="40"/>
      <c r="E459" s="56"/>
    </row>
    <row r="460" spans="2:5" ht="18.75" x14ac:dyDescent="0.25">
      <c r="B460" s="68"/>
      <c r="C460" s="40"/>
      <c r="D460" s="40"/>
      <c r="E460" s="56"/>
    </row>
    <row r="461" spans="2:5" ht="18.75" x14ac:dyDescent="0.25">
      <c r="B461" s="68"/>
      <c r="C461" s="40"/>
      <c r="D461" s="40"/>
      <c r="E461" s="56"/>
    </row>
    <row r="462" spans="2:5" ht="18.75" x14ac:dyDescent="0.25">
      <c r="B462" s="68"/>
      <c r="C462" s="40"/>
      <c r="D462" s="40"/>
      <c r="E462" s="56"/>
    </row>
    <row r="463" spans="2:5" ht="18.75" x14ac:dyDescent="0.25">
      <c r="B463" s="68"/>
      <c r="C463" s="40"/>
      <c r="D463" s="40"/>
      <c r="E463" s="56"/>
    </row>
    <row r="464" spans="2:5" ht="18.75" x14ac:dyDescent="0.25">
      <c r="B464" s="68"/>
      <c r="C464" s="40"/>
      <c r="D464" s="40"/>
      <c r="E464" s="56"/>
    </row>
    <row r="465" spans="2:5" ht="18.75" x14ac:dyDescent="0.25">
      <c r="B465" s="68"/>
      <c r="C465" s="40"/>
      <c r="D465" s="40"/>
      <c r="E465" s="56"/>
    </row>
    <row r="466" spans="2:5" ht="18.75" x14ac:dyDescent="0.25">
      <c r="B466" s="68"/>
      <c r="C466" s="40"/>
      <c r="D466" s="40"/>
      <c r="E466" s="56"/>
    </row>
    <row r="467" spans="2:5" ht="18.75" x14ac:dyDescent="0.25">
      <c r="B467" s="68"/>
      <c r="C467" s="40"/>
      <c r="D467" s="40"/>
      <c r="E467" s="56"/>
    </row>
    <row r="468" spans="2:5" ht="18.75" x14ac:dyDescent="0.25">
      <c r="B468" s="68"/>
      <c r="C468" s="40"/>
      <c r="D468" s="40"/>
      <c r="E468" s="56"/>
    </row>
    <row r="469" spans="2:5" ht="18.75" x14ac:dyDescent="0.25">
      <c r="B469" s="68"/>
      <c r="C469" s="40"/>
      <c r="D469" s="40"/>
      <c r="E469" s="56"/>
    </row>
    <row r="470" spans="2:5" ht="18.75" x14ac:dyDescent="0.25">
      <c r="B470" s="68"/>
      <c r="C470" s="40"/>
      <c r="D470" s="40"/>
      <c r="E470" s="56"/>
    </row>
    <row r="471" spans="2:5" ht="18.75" x14ac:dyDescent="0.25">
      <c r="B471" s="68"/>
      <c r="C471" s="40"/>
      <c r="D471" s="40"/>
      <c r="E471" s="56"/>
    </row>
    <row r="472" spans="2:5" ht="18.75" x14ac:dyDescent="0.25">
      <c r="B472" s="68"/>
      <c r="C472" s="40"/>
      <c r="D472" s="40"/>
      <c r="E472" s="56"/>
    </row>
    <row r="473" spans="2:5" ht="18.75" x14ac:dyDescent="0.25">
      <c r="B473" s="68"/>
      <c r="C473" s="40"/>
      <c r="D473" s="40"/>
      <c r="E473" s="56"/>
    </row>
    <row r="474" spans="2:5" ht="18.75" x14ac:dyDescent="0.25">
      <c r="B474" s="68"/>
      <c r="C474" s="40"/>
      <c r="D474" s="40"/>
      <c r="E474" s="56"/>
    </row>
    <row r="475" spans="2:5" ht="18.75" x14ac:dyDescent="0.25">
      <c r="B475" s="68"/>
      <c r="C475" s="40"/>
      <c r="D475" s="40"/>
      <c r="E475" s="56"/>
    </row>
    <row r="476" spans="2:5" ht="18.75" x14ac:dyDescent="0.25">
      <c r="B476" s="68"/>
      <c r="C476" s="40"/>
      <c r="D476" s="40"/>
      <c r="E476" s="56"/>
    </row>
    <row r="477" spans="2:5" ht="18.75" x14ac:dyDescent="0.25">
      <c r="B477" s="68"/>
      <c r="C477" s="40"/>
      <c r="D477" s="40"/>
      <c r="E477" s="56"/>
    </row>
    <row r="478" spans="2:5" ht="18.75" x14ac:dyDescent="0.25">
      <c r="B478" s="68"/>
      <c r="C478" s="40"/>
      <c r="D478" s="40"/>
      <c r="E478" s="56"/>
    </row>
    <row r="479" spans="2:5" ht="18.75" x14ac:dyDescent="0.25">
      <c r="B479" s="68"/>
      <c r="C479" s="40"/>
      <c r="D479" s="40"/>
      <c r="E479" s="56"/>
    </row>
    <row r="480" spans="2:5" ht="18.75" x14ac:dyDescent="0.25">
      <c r="B480" s="68"/>
      <c r="C480" s="40"/>
      <c r="D480" s="40"/>
      <c r="E480" s="56"/>
    </row>
    <row r="481" spans="2:5" ht="18.75" x14ac:dyDescent="0.25">
      <c r="B481" s="68"/>
      <c r="C481" s="40"/>
      <c r="D481" s="40"/>
      <c r="E481" s="56"/>
    </row>
    <row r="482" spans="2:5" ht="18.75" x14ac:dyDescent="0.25">
      <c r="B482" s="68"/>
      <c r="C482" s="40"/>
      <c r="D482" s="40"/>
      <c r="E482" s="56"/>
    </row>
    <row r="483" spans="2:5" ht="18.75" x14ac:dyDescent="0.25">
      <c r="B483" s="68"/>
      <c r="C483" s="40"/>
      <c r="D483" s="40"/>
      <c r="E483" s="56"/>
    </row>
    <row r="484" spans="2:5" ht="18.75" x14ac:dyDescent="0.25">
      <c r="B484" s="68"/>
      <c r="C484" s="40"/>
      <c r="D484" s="40"/>
      <c r="E484" s="56"/>
    </row>
    <row r="485" spans="2:5" ht="18.75" x14ac:dyDescent="0.25">
      <c r="B485" s="68"/>
      <c r="C485" s="40"/>
      <c r="D485" s="40"/>
      <c r="E485" s="56"/>
    </row>
    <row r="486" spans="2:5" ht="18.75" x14ac:dyDescent="0.25">
      <c r="B486" s="68"/>
      <c r="C486" s="40"/>
      <c r="D486" s="40"/>
      <c r="E486" s="56"/>
    </row>
    <row r="487" spans="2:5" ht="18.75" x14ac:dyDescent="0.25">
      <c r="B487" s="68"/>
      <c r="C487" s="40"/>
      <c r="D487" s="40"/>
      <c r="E487" s="56"/>
    </row>
    <row r="488" spans="2:5" ht="18.75" x14ac:dyDescent="0.25">
      <c r="B488" s="68"/>
      <c r="C488" s="40"/>
      <c r="D488" s="40"/>
      <c r="E488" s="56"/>
    </row>
    <row r="489" spans="2:5" ht="18.75" x14ac:dyDescent="0.25">
      <c r="B489" s="68"/>
      <c r="C489" s="40"/>
      <c r="D489" s="40"/>
      <c r="E489" s="56"/>
    </row>
    <row r="490" spans="2:5" ht="18.75" x14ac:dyDescent="0.25">
      <c r="B490" s="68"/>
      <c r="C490" s="40"/>
      <c r="D490" s="40"/>
      <c r="E490" s="56"/>
    </row>
    <row r="491" spans="2:5" ht="18.75" x14ac:dyDescent="0.25">
      <c r="B491" s="68"/>
      <c r="C491" s="40"/>
      <c r="D491" s="40"/>
      <c r="E491" s="56"/>
    </row>
    <row r="492" spans="2:5" ht="18.75" x14ac:dyDescent="0.25">
      <c r="B492" s="68"/>
      <c r="C492" s="40"/>
      <c r="D492" s="40"/>
      <c r="E492" s="56"/>
    </row>
    <row r="493" spans="2:5" ht="18.75" x14ac:dyDescent="0.25">
      <c r="B493" s="68"/>
      <c r="C493" s="40"/>
      <c r="D493" s="40"/>
      <c r="E493" s="56"/>
    </row>
    <row r="494" spans="2:5" ht="18.75" x14ac:dyDescent="0.25">
      <c r="B494" s="68"/>
      <c r="C494" s="40"/>
      <c r="D494" s="40"/>
      <c r="E494" s="56"/>
    </row>
    <row r="495" spans="2:5" ht="18.75" x14ac:dyDescent="0.25">
      <c r="B495" s="68"/>
      <c r="C495" s="40"/>
      <c r="D495" s="40"/>
      <c r="E495" s="56"/>
    </row>
    <row r="496" spans="2:5" ht="18.75" x14ac:dyDescent="0.25">
      <c r="B496" s="68"/>
      <c r="C496" s="40"/>
      <c r="D496" s="40"/>
      <c r="E496" s="56"/>
    </row>
    <row r="497" spans="2:5" ht="18.75" x14ac:dyDescent="0.25">
      <c r="B497" s="68"/>
      <c r="C497" s="40"/>
      <c r="D497" s="40"/>
      <c r="E497" s="56"/>
    </row>
    <row r="498" spans="2:5" ht="18.75" x14ac:dyDescent="0.25">
      <c r="B498" s="68"/>
      <c r="C498" s="40"/>
      <c r="D498" s="40"/>
      <c r="E498" s="56"/>
    </row>
    <row r="499" spans="2:5" ht="18.75" x14ac:dyDescent="0.25">
      <c r="B499" s="68"/>
      <c r="C499" s="40"/>
      <c r="D499" s="40"/>
      <c r="E499" s="56"/>
    </row>
    <row r="500" spans="2:5" ht="18.75" x14ac:dyDescent="0.25">
      <c r="B500" s="68"/>
      <c r="C500" s="40"/>
      <c r="D500" s="40"/>
      <c r="E500" s="56"/>
    </row>
    <row r="501" spans="2:5" ht="18.75" x14ac:dyDescent="0.25">
      <c r="B501" s="68"/>
      <c r="C501" s="40"/>
      <c r="D501" s="40"/>
      <c r="E501" s="56"/>
    </row>
    <row r="502" spans="2:5" ht="18.75" x14ac:dyDescent="0.25">
      <c r="B502" s="68"/>
      <c r="C502" s="40"/>
      <c r="D502" s="40"/>
      <c r="E502" s="56"/>
    </row>
    <row r="503" spans="2:5" ht="18.75" x14ac:dyDescent="0.25">
      <c r="B503" s="68"/>
      <c r="C503" s="40"/>
      <c r="D503" s="40"/>
      <c r="E503" s="56"/>
    </row>
    <row r="504" spans="2:5" ht="18.75" x14ac:dyDescent="0.25">
      <c r="B504" s="68"/>
      <c r="C504" s="40"/>
      <c r="D504" s="40"/>
      <c r="E504" s="56"/>
    </row>
    <row r="505" spans="2:5" ht="18.75" x14ac:dyDescent="0.25">
      <c r="B505" s="68"/>
      <c r="C505" s="40"/>
      <c r="D505" s="40"/>
      <c r="E505" s="56"/>
    </row>
    <row r="506" spans="2:5" ht="18.75" x14ac:dyDescent="0.25">
      <c r="B506" s="68"/>
      <c r="C506" s="40"/>
      <c r="D506" s="40"/>
      <c r="E506" s="56"/>
    </row>
    <row r="507" spans="2:5" ht="18.75" x14ac:dyDescent="0.25">
      <c r="B507" s="68"/>
      <c r="C507" s="40"/>
      <c r="D507" s="40"/>
      <c r="E507" s="56"/>
    </row>
    <row r="508" spans="2:5" ht="18.75" x14ac:dyDescent="0.25">
      <c r="B508" s="68"/>
      <c r="C508" s="40"/>
      <c r="D508" s="40"/>
      <c r="E508" s="56"/>
    </row>
    <row r="509" spans="2:5" ht="18.75" x14ac:dyDescent="0.25">
      <c r="B509" s="68"/>
      <c r="C509" s="40"/>
      <c r="D509" s="40"/>
      <c r="E509" s="56"/>
    </row>
    <row r="510" spans="2:5" ht="18.75" x14ac:dyDescent="0.25">
      <c r="B510" s="68"/>
      <c r="C510" s="40"/>
      <c r="D510" s="40"/>
      <c r="E510" s="56"/>
    </row>
    <row r="511" spans="2:5" ht="18.75" x14ac:dyDescent="0.25">
      <c r="B511" s="68"/>
      <c r="C511" s="40"/>
      <c r="D511" s="40"/>
      <c r="E511" s="56"/>
    </row>
    <row r="512" spans="2:5" ht="18.75" x14ac:dyDescent="0.25">
      <c r="B512" s="68"/>
      <c r="C512" s="40"/>
      <c r="D512" s="40"/>
      <c r="E512" s="56"/>
    </row>
    <row r="513" spans="2:5" ht="18.75" x14ac:dyDescent="0.25">
      <c r="B513" s="68"/>
      <c r="C513" s="40"/>
      <c r="D513" s="40"/>
      <c r="E513" s="56"/>
    </row>
    <row r="514" spans="2:5" ht="18.75" x14ac:dyDescent="0.25">
      <c r="B514" s="68"/>
      <c r="C514" s="40"/>
      <c r="D514" s="40"/>
      <c r="E514" s="56"/>
    </row>
    <row r="515" spans="2:5" ht="18.75" x14ac:dyDescent="0.25">
      <c r="B515" s="68"/>
      <c r="C515" s="40"/>
      <c r="D515" s="40"/>
      <c r="E515" s="56"/>
    </row>
    <row r="516" spans="2:5" ht="18.75" x14ac:dyDescent="0.25">
      <c r="B516" s="68"/>
      <c r="C516" s="40"/>
      <c r="D516" s="40"/>
      <c r="E516" s="56"/>
    </row>
    <row r="517" spans="2:5" ht="18.75" x14ac:dyDescent="0.25">
      <c r="B517" s="68"/>
      <c r="C517" s="40"/>
      <c r="D517" s="40"/>
      <c r="E517" s="56"/>
    </row>
    <row r="518" spans="2:5" ht="18.75" x14ac:dyDescent="0.25">
      <c r="B518" s="68"/>
      <c r="C518" s="40"/>
      <c r="D518" s="40"/>
      <c r="E518" s="56"/>
    </row>
    <row r="519" spans="2:5" ht="18.75" x14ac:dyDescent="0.25">
      <c r="B519" s="68"/>
      <c r="C519" s="40"/>
      <c r="D519" s="40"/>
      <c r="E519" s="56"/>
    </row>
    <row r="520" spans="2:5" ht="18.75" x14ac:dyDescent="0.25">
      <c r="B520" s="68"/>
      <c r="C520" s="40"/>
      <c r="D520" s="40"/>
      <c r="E520" s="56"/>
    </row>
    <row r="521" spans="2:5" ht="18.75" x14ac:dyDescent="0.25">
      <c r="B521" s="68"/>
      <c r="C521" s="40"/>
      <c r="D521" s="40"/>
      <c r="E521" s="56"/>
    </row>
    <row r="522" spans="2:5" ht="18.75" x14ac:dyDescent="0.25">
      <c r="B522" s="68"/>
      <c r="C522" s="40"/>
      <c r="D522" s="40"/>
      <c r="E522" s="56"/>
    </row>
    <row r="523" spans="2:5" ht="18.75" x14ac:dyDescent="0.25">
      <c r="B523" s="68"/>
      <c r="C523" s="40"/>
      <c r="D523" s="40"/>
      <c r="E523" s="56"/>
    </row>
    <row r="524" spans="2:5" ht="18.75" x14ac:dyDescent="0.25">
      <c r="B524" s="68"/>
      <c r="C524" s="40"/>
      <c r="D524" s="40"/>
      <c r="E524" s="56"/>
    </row>
    <row r="525" spans="2:5" ht="18.75" x14ac:dyDescent="0.25">
      <c r="B525" s="68"/>
      <c r="C525" s="40"/>
      <c r="D525" s="40"/>
      <c r="E525" s="56"/>
    </row>
    <row r="526" spans="2:5" ht="18.75" x14ac:dyDescent="0.25">
      <c r="B526" s="68"/>
      <c r="C526" s="40"/>
      <c r="D526" s="40"/>
      <c r="E526" s="56"/>
    </row>
    <row r="527" spans="2:5" ht="18.75" x14ac:dyDescent="0.25">
      <c r="B527" s="68"/>
      <c r="C527" s="40"/>
      <c r="D527" s="40"/>
      <c r="E527" s="56"/>
    </row>
    <row r="528" spans="2:5" ht="18.75" x14ac:dyDescent="0.25">
      <c r="B528" s="68"/>
      <c r="C528" s="40"/>
      <c r="D528" s="40"/>
      <c r="E528" s="56"/>
    </row>
    <row r="529" spans="2:5" ht="18.75" x14ac:dyDescent="0.25">
      <c r="B529" s="68"/>
      <c r="C529" s="40"/>
      <c r="D529" s="40"/>
      <c r="E529" s="56"/>
    </row>
    <row r="530" spans="2:5" ht="18.75" x14ac:dyDescent="0.25">
      <c r="B530" s="68"/>
      <c r="C530" s="40"/>
      <c r="D530" s="40"/>
      <c r="E530" s="56"/>
    </row>
    <row r="531" spans="2:5" ht="18.75" x14ac:dyDescent="0.25">
      <c r="B531" s="68"/>
      <c r="C531" s="40"/>
      <c r="D531" s="40"/>
      <c r="E531" s="56"/>
    </row>
    <row r="532" spans="2:5" ht="18.75" x14ac:dyDescent="0.25">
      <c r="B532" s="68"/>
      <c r="C532" s="40"/>
      <c r="D532" s="40"/>
      <c r="E532" s="56"/>
    </row>
    <row r="533" spans="2:5" ht="18.75" x14ac:dyDescent="0.25">
      <c r="B533" s="68"/>
      <c r="C533" s="40"/>
      <c r="D533" s="40"/>
      <c r="E533" s="56"/>
    </row>
    <row r="534" spans="2:5" ht="18.75" x14ac:dyDescent="0.25">
      <c r="B534" s="68"/>
      <c r="C534" s="40"/>
      <c r="D534" s="40"/>
      <c r="E534" s="56"/>
    </row>
    <row r="535" spans="2:5" ht="18.75" x14ac:dyDescent="0.25">
      <c r="B535" s="68"/>
      <c r="C535" s="40"/>
      <c r="D535" s="40"/>
      <c r="E535" s="56"/>
    </row>
    <row r="536" spans="2:5" ht="18.75" x14ac:dyDescent="0.25">
      <c r="B536" s="68"/>
      <c r="C536" s="40"/>
      <c r="D536" s="40"/>
      <c r="E536" s="56"/>
    </row>
    <row r="537" spans="2:5" ht="18.75" x14ac:dyDescent="0.25">
      <c r="B537" s="68"/>
      <c r="C537" s="40"/>
      <c r="D537" s="40"/>
      <c r="E537" s="56"/>
    </row>
    <row r="538" spans="2:5" ht="18.75" x14ac:dyDescent="0.25">
      <c r="B538" s="68"/>
      <c r="C538" s="40"/>
      <c r="D538" s="40"/>
      <c r="E538" s="56"/>
    </row>
    <row r="539" spans="2:5" ht="18.75" x14ac:dyDescent="0.25">
      <c r="B539" s="68"/>
      <c r="C539" s="40"/>
      <c r="D539" s="40"/>
      <c r="E539" s="56"/>
    </row>
    <row r="540" spans="2:5" ht="18.75" x14ac:dyDescent="0.25">
      <c r="B540" s="68"/>
      <c r="C540" s="40"/>
      <c r="D540" s="40"/>
      <c r="E540" s="56"/>
    </row>
    <row r="541" spans="2:5" ht="18.75" x14ac:dyDescent="0.25">
      <c r="B541" s="68"/>
      <c r="C541" s="40"/>
      <c r="D541" s="40"/>
      <c r="E541" s="56"/>
    </row>
    <row r="542" spans="2:5" ht="18.75" x14ac:dyDescent="0.25">
      <c r="B542" s="68"/>
      <c r="C542" s="40"/>
      <c r="D542" s="40"/>
      <c r="E542" s="56"/>
    </row>
    <row r="543" spans="2:5" ht="18.75" x14ac:dyDescent="0.25">
      <c r="B543" s="68"/>
      <c r="C543" s="40"/>
      <c r="D543" s="40"/>
      <c r="E543" s="56"/>
    </row>
    <row r="544" spans="2:5" ht="18.75" x14ac:dyDescent="0.25">
      <c r="B544" s="68"/>
      <c r="C544" s="40"/>
      <c r="D544" s="40"/>
      <c r="E544" s="56"/>
    </row>
    <row r="545" spans="2:5" ht="18.75" x14ac:dyDescent="0.25">
      <c r="B545" s="68"/>
      <c r="C545" s="40"/>
      <c r="D545" s="40"/>
      <c r="E545" s="56"/>
    </row>
    <row r="546" spans="2:5" ht="18.75" x14ac:dyDescent="0.25">
      <c r="B546" s="68"/>
      <c r="C546" s="40"/>
      <c r="D546" s="40"/>
      <c r="E546" s="56"/>
    </row>
    <row r="547" spans="2:5" ht="18.75" x14ac:dyDescent="0.25">
      <c r="B547" s="68"/>
      <c r="C547" s="40"/>
      <c r="D547" s="40"/>
      <c r="E547" s="56"/>
    </row>
    <row r="548" spans="2:5" ht="18.75" x14ac:dyDescent="0.25">
      <c r="B548" s="68"/>
      <c r="C548" s="40"/>
      <c r="D548" s="40"/>
      <c r="E548" s="56"/>
    </row>
    <row r="549" spans="2:5" ht="18.75" x14ac:dyDescent="0.25">
      <c r="B549" s="68"/>
      <c r="C549" s="40"/>
      <c r="D549" s="40"/>
      <c r="E549" s="56"/>
    </row>
    <row r="550" spans="2:5" ht="18.75" x14ac:dyDescent="0.25">
      <c r="B550" s="68"/>
      <c r="C550" s="40"/>
      <c r="D550" s="40"/>
      <c r="E550" s="56"/>
    </row>
    <row r="551" spans="2:5" ht="18.75" x14ac:dyDescent="0.25">
      <c r="B551" s="68"/>
      <c r="C551" s="40"/>
      <c r="D551" s="40"/>
      <c r="E551" s="56"/>
    </row>
    <row r="552" spans="2:5" ht="18.75" x14ac:dyDescent="0.25">
      <c r="B552" s="68"/>
      <c r="C552" s="40"/>
      <c r="D552" s="40"/>
      <c r="E552" s="56"/>
    </row>
    <row r="553" spans="2:5" ht="18.75" x14ac:dyDescent="0.25">
      <c r="B553" s="68"/>
      <c r="C553" s="40"/>
      <c r="D553" s="40"/>
      <c r="E553" s="56"/>
    </row>
    <row r="554" spans="2:5" ht="18.75" x14ac:dyDescent="0.25">
      <c r="B554" s="68"/>
      <c r="C554" s="40"/>
      <c r="D554" s="40"/>
      <c r="E554" s="56"/>
    </row>
    <row r="555" spans="2:5" ht="18.75" x14ac:dyDescent="0.25">
      <c r="B555" s="68"/>
      <c r="C555" s="40"/>
      <c r="D555" s="40"/>
      <c r="E555" s="56"/>
    </row>
    <row r="556" spans="2:5" ht="18.75" x14ac:dyDescent="0.25">
      <c r="B556" s="68"/>
      <c r="C556" s="40"/>
      <c r="D556" s="40"/>
      <c r="E556" s="56"/>
    </row>
    <row r="557" spans="2:5" ht="18.75" x14ac:dyDescent="0.25">
      <c r="B557" s="68"/>
      <c r="C557" s="40"/>
      <c r="D557" s="40"/>
      <c r="E557" s="56"/>
    </row>
    <row r="558" spans="2:5" ht="18.75" x14ac:dyDescent="0.25">
      <c r="B558" s="68"/>
      <c r="C558" s="40"/>
      <c r="D558" s="40"/>
      <c r="E558" s="56"/>
    </row>
    <row r="559" spans="2:5" ht="18.75" x14ac:dyDescent="0.25">
      <c r="B559" s="68"/>
      <c r="C559" s="40"/>
      <c r="D559" s="40"/>
      <c r="E559" s="56"/>
    </row>
    <row r="560" spans="2:5" ht="18.75" x14ac:dyDescent="0.25">
      <c r="B560" s="68"/>
      <c r="C560" s="40"/>
      <c r="D560" s="40"/>
      <c r="E560" s="56"/>
    </row>
    <row r="561" spans="2:5" ht="18.75" x14ac:dyDescent="0.25">
      <c r="B561" s="68"/>
      <c r="C561" s="40"/>
      <c r="D561" s="40"/>
      <c r="E561" s="56"/>
    </row>
    <row r="562" spans="2:5" ht="18.75" x14ac:dyDescent="0.25">
      <c r="B562" s="68"/>
      <c r="C562" s="40"/>
      <c r="D562" s="40"/>
      <c r="E562" s="56"/>
    </row>
    <row r="563" spans="2:5" ht="18.75" x14ac:dyDescent="0.25">
      <c r="B563" s="68"/>
      <c r="C563" s="40"/>
      <c r="D563" s="40"/>
      <c r="E563" s="56"/>
    </row>
    <row r="564" spans="2:5" ht="18.75" x14ac:dyDescent="0.25">
      <c r="B564" s="68"/>
      <c r="C564" s="40"/>
      <c r="D564" s="40"/>
      <c r="E564" s="56"/>
    </row>
    <row r="565" spans="2:5" ht="18.75" x14ac:dyDescent="0.25">
      <c r="B565" s="68"/>
      <c r="C565" s="40"/>
      <c r="D565" s="40"/>
      <c r="E565" s="56"/>
    </row>
    <row r="566" spans="2:5" ht="18.75" x14ac:dyDescent="0.25">
      <c r="B566" s="68"/>
      <c r="C566" s="40"/>
      <c r="D566" s="40"/>
      <c r="E566" s="56"/>
    </row>
    <row r="567" spans="2:5" ht="18.75" x14ac:dyDescent="0.25">
      <c r="B567" s="68"/>
      <c r="C567" s="40"/>
      <c r="D567" s="40"/>
      <c r="E567" s="56"/>
    </row>
    <row r="568" spans="2:5" ht="18.75" x14ac:dyDescent="0.25">
      <c r="B568" s="68"/>
      <c r="C568" s="40"/>
      <c r="D568" s="40"/>
      <c r="E568" s="56"/>
    </row>
    <row r="569" spans="2:5" ht="18.75" x14ac:dyDescent="0.25">
      <c r="B569" s="68"/>
      <c r="C569" s="40"/>
      <c r="D569" s="40"/>
      <c r="E569" s="56"/>
    </row>
    <row r="570" spans="2:5" ht="18.75" x14ac:dyDescent="0.25">
      <c r="B570" s="68"/>
      <c r="C570" s="40"/>
      <c r="D570" s="40"/>
      <c r="E570" s="56"/>
    </row>
    <row r="571" spans="2:5" ht="18.75" x14ac:dyDescent="0.25">
      <c r="B571" s="68"/>
      <c r="C571" s="40"/>
      <c r="D571" s="40"/>
      <c r="E571" s="56"/>
    </row>
    <row r="572" spans="2:5" ht="18.75" x14ac:dyDescent="0.25">
      <c r="B572" s="68"/>
      <c r="C572" s="40"/>
      <c r="D572" s="40"/>
      <c r="E572" s="56"/>
    </row>
    <row r="573" spans="2:5" ht="18.75" x14ac:dyDescent="0.25">
      <c r="B573" s="68"/>
      <c r="C573" s="40"/>
      <c r="D573" s="40"/>
      <c r="E573" s="56"/>
    </row>
    <row r="574" spans="2:5" ht="18.75" x14ac:dyDescent="0.25">
      <c r="B574" s="68"/>
      <c r="C574" s="40"/>
      <c r="D574" s="40"/>
      <c r="E574" s="56"/>
    </row>
    <row r="575" spans="2:5" ht="18.75" x14ac:dyDescent="0.25">
      <c r="B575" s="68"/>
      <c r="C575" s="40"/>
      <c r="D575" s="40"/>
      <c r="E575" s="56"/>
    </row>
    <row r="576" spans="2:5" ht="18.75" x14ac:dyDescent="0.25">
      <c r="B576" s="68"/>
      <c r="C576" s="40"/>
      <c r="D576" s="40"/>
      <c r="E576" s="56"/>
    </row>
    <row r="577" spans="2:5" ht="18.75" x14ac:dyDescent="0.25">
      <c r="B577" s="68"/>
      <c r="C577" s="40"/>
      <c r="D577" s="40"/>
      <c r="E577" s="56"/>
    </row>
    <row r="578" spans="2:5" ht="18.75" x14ac:dyDescent="0.25">
      <c r="B578" s="68"/>
      <c r="C578" s="40"/>
      <c r="D578" s="40"/>
      <c r="E578" s="56"/>
    </row>
    <row r="579" spans="2:5" ht="18.75" x14ac:dyDescent="0.25">
      <c r="B579" s="68"/>
      <c r="C579" s="40"/>
      <c r="D579" s="40"/>
      <c r="E579" s="56"/>
    </row>
    <row r="580" spans="2:5" ht="18.75" x14ac:dyDescent="0.25">
      <c r="B580" s="68"/>
      <c r="C580" s="40"/>
      <c r="D580" s="40"/>
      <c r="E580" s="56"/>
    </row>
    <row r="581" spans="2:5" ht="18.75" x14ac:dyDescent="0.25">
      <c r="B581" s="68"/>
      <c r="C581" s="40"/>
      <c r="D581" s="40"/>
      <c r="E581" s="56"/>
    </row>
    <row r="582" spans="2:5" ht="18.75" x14ac:dyDescent="0.25">
      <c r="B582" s="68"/>
      <c r="C582" s="40"/>
      <c r="D582" s="40"/>
      <c r="E582" s="56"/>
    </row>
    <row r="583" spans="2:5" ht="18.75" x14ac:dyDescent="0.25">
      <c r="B583" s="68"/>
      <c r="C583" s="40"/>
      <c r="D583" s="40"/>
      <c r="E583" s="56"/>
    </row>
    <row r="584" spans="2:5" ht="18.75" x14ac:dyDescent="0.25">
      <c r="B584" s="68"/>
      <c r="C584" s="40"/>
      <c r="D584" s="40"/>
      <c r="E584" s="56"/>
    </row>
    <row r="585" spans="2:5" ht="18.75" x14ac:dyDescent="0.25">
      <c r="B585" s="68"/>
      <c r="C585" s="40"/>
      <c r="D585" s="40"/>
      <c r="E585" s="56"/>
    </row>
    <row r="586" spans="2:5" ht="18.75" x14ac:dyDescent="0.25">
      <c r="B586" s="68"/>
      <c r="C586" s="40"/>
      <c r="D586" s="40"/>
      <c r="E586" s="56"/>
    </row>
    <row r="587" spans="2:5" ht="18.75" x14ac:dyDescent="0.25">
      <c r="B587" s="68"/>
      <c r="C587" s="40"/>
      <c r="D587" s="40"/>
      <c r="E587" s="56"/>
    </row>
    <row r="588" spans="2:5" ht="18.75" x14ac:dyDescent="0.25">
      <c r="B588" s="68"/>
      <c r="C588" s="40"/>
      <c r="D588" s="40"/>
      <c r="E588" s="56"/>
    </row>
    <row r="589" spans="2:5" ht="18.75" x14ac:dyDescent="0.25">
      <c r="B589" s="68"/>
      <c r="C589" s="40"/>
      <c r="D589" s="40"/>
      <c r="E589" s="56"/>
    </row>
    <row r="590" spans="2:5" ht="18.75" x14ac:dyDescent="0.25">
      <c r="B590" s="68"/>
      <c r="C590" s="40"/>
      <c r="D590" s="40"/>
      <c r="E590" s="56"/>
    </row>
    <row r="591" spans="2:5" ht="18.75" x14ac:dyDescent="0.25">
      <c r="B591" s="68"/>
      <c r="C591" s="40"/>
      <c r="D591" s="40"/>
      <c r="E591" s="56"/>
    </row>
    <row r="592" spans="2:5" ht="18.75" x14ac:dyDescent="0.25">
      <c r="B592" s="68"/>
      <c r="C592" s="40"/>
      <c r="D592" s="40"/>
      <c r="E592" s="56"/>
    </row>
    <row r="593" spans="2:5" ht="18.75" x14ac:dyDescent="0.25">
      <c r="B593" s="68"/>
      <c r="C593" s="40"/>
      <c r="D593" s="40"/>
      <c r="E593" s="56"/>
    </row>
    <row r="594" spans="2:5" ht="18.75" x14ac:dyDescent="0.25">
      <c r="B594" s="68"/>
      <c r="C594" s="40"/>
      <c r="D594" s="40"/>
      <c r="E594" s="56"/>
    </row>
    <row r="595" spans="2:5" ht="18.75" x14ac:dyDescent="0.25">
      <c r="B595" s="68"/>
      <c r="C595" s="40"/>
      <c r="D595" s="40"/>
      <c r="E595" s="56"/>
    </row>
    <row r="596" spans="2:5" ht="18.75" x14ac:dyDescent="0.25">
      <c r="B596" s="68"/>
      <c r="C596" s="40"/>
      <c r="D596" s="40"/>
      <c r="E596" s="56"/>
    </row>
    <row r="597" spans="2:5" ht="18.75" x14ac:dyDescent="0.25">
      <c r="B597" s="68"/>
      <c r="C597" s="40"/>
      <c r="D597" s="40"/>
      <c r="E597" s="56"/>
    </row>
    <row r="598" spans="2:5" ht="18.75" x14ac:dyDescent="0.25">
      <c r="B598" s="68"/>
      <c r="C598" s="40"/>
      <c r="D598" s="40"/>
      <c r="E598" s="56"/>
    </row>
    <row r="599" spans="2:5" ht="18.75" x14ac:dyDescent="0.25">
      <c r="B599" s="68"/>
      <c r="C599" s="40"/>
      <c r="D599" s="40"/>
      <c r="E599" s="56"/>
    </row>
    <row r="600" spans="2:5" ht="18.75" x14ac:dyDescent="0.25">
      <c r="B600" s="68"/>
      <c r="C600" s="40"/>
      <c r="D600" s="40"/>
      <c r="E600" s="56"/>
    </row>
    <row r="601" spans="2:5" ht="18.75" x14ac:dyDescent="0.25">
      <c r="B601" s="68"/>
      <c r="C601" s="40"/>
      <c r="D601" s="40"/>
      <c r="E601" s="56"/>
    </row>
    <row r="602" spans="2:5" ht="18.75" x14ac:dyDescent="0.25">
      <c r="B602" s="68"/>
      <c r="C602" s="40"/>
      <c r="D602" s="40"/>
      <c r="E602" s="56"/>
    </row>
    <row r="603" spans="2:5" ht="18.75" x14ac:dyDescent="0.25">
      <c r="B603" s="68"/>
      <c r="C603" s="40"/>
      <c r="D603" s="40"/>
      <c r="E603" s="56"/>
    </row>
    <row r="604" spans="2:5" ht="18.75" x14ac:dyDescent="0.25">
      <c r="B604" s="68"/>
      <c r="C604" s="40"/>
      <c r="D604" s="40"/>
      <c r="E604" s="56"/>
    </row>
    <row r="605" spans="2:5" ht="18.75" x14ac:dyDescent="0.25">
      <c r="B605" s="68"/>
      <c r="C605" s="40"/>
      <c r="D605" s="40"/>
      <c r="E605" s="56"/>
    </row>
    <row r="606" spans="2:5" ht="18.75" x14ac:dyDescent="0.25">
      <c r="B606" s="68"/>
      <c r="C606" s="40"/>
      <c r="D606" s="40"/>
      <c r="E606" s="56"/>
    </row>
    <row r="607" spans="2:5" ht="18.75" x14ac:dyDescent="0.25">
      <c r="B607" s="68"/>
      <c r="C607" s="40"/>
      <c r="D607" s="40"/>
      <c r="E607" s="56"/>
    </row>
    <row r="608" spans="2:5" ht="18.75" x14ac:dyDescent="0.25">
      <c r="B608" s="68"/>
      <c r="C608" s="40"/>
      <c r="D608" s="40"/>
      <c r="E608" s="56"/>
    </row>
    <row r="609" spans="2:5" ht="18.75" x14ac:dyDescent="0.25">
      <c r="B609" s="68"/>
      <c r="C609" s="40"/>
      <c r="D609" s="40"/>
      <c r="E609" s="56"/>
    </row>
    <row r="610" spans="2:5" ht="18.75" x14ac:dyDescent="0.25">
      <c r="B610" s="68"/>
      <c r="C610" s="40"/>
      <c r="D610" s="40"/>
      <c r="E610" s="56"/>
    </row>
    <row r="611" spans="2:5" ht="18.75" x14ac:dyDescent="0.25">
      <c r="B611" s="68"/>
      <c r="C611" s="40"/>
      <c r="D611" s="40"/>
      <c r="E611" s="56"/>
    </row>
    <row r="612" spans="2:5" ht="18.75" x14ac:dyDescent="0.25">
      <c r="B612" s="68"/>
      <c r="C612" s="40"/>
      <c r="D612" s="40"/>
      <c r="E612" s="56"/>
    </row>
    <row r="613" spans="2:5" ht="18.75" x14ac:dyDescent="0.25">
      <c r="B613" s="68"/>
      <c r="C613" s="40"/>
      <c r="D613" s="40"/>
      <c r="E613" s="56"/>
    </row>
    <row r="614" spans="2:5" ht="18.75" x14ac:dyDescent="0.25">
      <c r="B614" s="68"/>
      <c r="C614" s="40"/>
      <c r="D614" s="40"/>
      <c r="E614" s="56"/>
    </row>
    <row r="615" spans="2:5" ht="18.75" x14ac:dyDescent="0.25">
      <c r="B615" s="68"/>
      <c r="C615" s="40"/>
      <c r="D615" s="40"/>
      <c r="E615" s="56"/>
    </row>
    <row r="616" spans="2:5" ht="18.75" x14ac:dyDescent="0.25">
      <c r="B616" s="68"/>
      <c r="C616" s="40"/>
      <c r="D616" s="40"/>
      <c r="E616" s="56"/>
    </row>
    <row r="617" spans="2:5" ht="18.75" x14ac:dyDescent="0.25">
      <c r="B617" s="68"/>
      <c r="C617" s="40"/>
      <c r="D617" s="40"/>
      <c r="E617" s="56"/>
    </row>
    <row r="618" spans="2:5" ht="18.75" x14ac:dyDescent="0.25">
      <c r="B618" s="68"/>
      <c r="C618" s="40"/>
      <c r="D618" s="40"/>
      <c r="E618" s="56"/>
    </row>
    <row r="619" spans="2:5" ht="18.75" x14ac:dyDescent="0.25">
      <c r="B619" s="68"/>
      <c r="C619" s="40"/>
      <c r="D619" s="40"/>
      <c r="E619" s="56"/>
    </row>
    <row r="620" spans="2:5" ht="18.75" x14ac:dyDescent="0.25">
      <c r="B620" s="68"/>
      <c r="C620" s="40"/>
      <c r="D620" s="40"/>
      <c r="E620" s="56"/>
    </row>
    <row r="621" spans="2:5" ht="18.75" x14ac:dyDescent="0.25">
      <c r="B621" s="68"/>
      <c r="C621" s="40"/>
      <c r="D621" s="40"/>
      <c r="E621" s="56"/>
    </row>
    <row r="622" spans="2:5" ht="18.75" x14ac:dyDescent="0.25">
      <c r="B622" s="68"/>
      <c r="C622" s="40"/>
      <c r="D622" s="40"/>
      <c r="E622" s="56"/>
    </row>
    <row r="623" spans="2:5" ht="18.75" x14ac:dyDescent="0.25">
      <c r="B623" s="68"/>
      <c r="C623" s="40"/>
      <c r="D623" s="40"/>
      <c r="E623" s="56"/>
    </row>
    <row r="624" spans="2:5" ht="18.75" x14ac:dyDescent="0.25">
      <c r="B624" s="68"/>
      <c r="C624" s="40"/>
      <c r="D624" s="40"/>
      <c r="E624" s="56"/>
    </row>
    <row r="625" spans="2:5" ht="18.75" x14ac:dyDescent="0.25">
      <c r="B625" s="68"/>
      <c r="C625" s="40"/>
      <c r="D625" s="40"/>
      <c r="E625" s="56"/>
    </row>
    <row r="626" spans="2:5" ht="18.75" x14ac:dyDescent="0.25">
      <c r="B626" s="68"/>
      <c r="C626" s="40"/>
      <c r="D626" s="40"/>
      <c r="E626" s="56"/>
    </row>
    <row r="627" spans="2:5" ht="18.75" x14ac:dyDescent="0.25">
      <c r="B627" s="68"/>
      <c r="C627" s="40"/>
      <c r="D627" s="40"/>
      <c r="E627" s="56"/>
    </row>
    <row r="628" spans="2:5" ht="18.75" x14ac:dyDescent="0.25">
      <c r="B628" s="68"/>
      <c r="C628" s="40"/>
      <c r="D628" s="40"/>
      <c r="E628" s="56"/>
    </row>
    <row r="629" spans="2:5" ht="18.75" x14ac:dyDescent="0.25">
      <c r="B629" s="68"/>
      <c r="C629" s="40"/>
      <c r="D629" s="40"/>
      <c r="E629" s="56"/>
    </row>
    <row r="630" spans="2:5" ht="18.75" x14ac:dyDescent="0.25">
      <c r="B630" s="68"/>
      <c r="C630" s="40"/>
      <c r="D630" s="40"/>
      <c r="E630" s="56"/>
    </row>
    <row r="631" spans="2:5" ht="18.75" x14ac:dyDescent="0.25">
      <c r="B631" s="68"/>
      <c r="C631" s="40"/>
      <c r="D631" s="40"/>
      <c r="E631" s="56"/>
    </row>
    <row r="632" spans="2:5" ht="18.75" x14ac:dyDescent="0.25">
      <c r="B632" s="68"/>
      <c r="C632" s="40"/>
      <c r="D632" s="40"/>
      <c r="E632" s="56"/>
    </row>
    <row r="633" spans="2:5" ht="18.75" x14ac:dyDescent="0.25">
      <c r="B633" s="68"/>
      <c r="C633" s="40"/>
      <c r="D633" s="40"/>
      <c r="E633" s="56"/>
    </row>
    <row r="634" spans="2:5" ht="18.75" x14ac:dyDescent="0.25">
      <c r="B634" s="68"/>
      <c r="C634" s="40"/>
      <c r="D634" s="40"/>
      <c r="E634" s="56"/>
    </row>
    <row r="635" spans="2:5" ht="18.75" x14ac:dyDescent="0.25">
      <c r="B635" s="68"/>
      <c r="C635" s="40"/>
      <c r="D635" s="40"/>
      <c r="E635" s="56"/>
    </row>
    <row r="636" spans="2:5" ht="18.75" x14ac:dyDescent="0.25">
      <c r="B636" s="68"/>
      <c r="C636" s="40"/>
      <c r="D636" s="40"/>
      <c r="E636" s="56"/>
    </row>
    <row r="637" spans="2:5" ht="18.75" x14ac:dyDescent="0.25">
      <c r="B637" s="68"/>
      <c r="C637" s="40"/>
      <c r="D637" s="40"/>
      <c r="E637" s="56"/>
    </row>
    <row r="638" spans="2:5" ht="18.75" x14ac:dyDescent="0.25">
      <c r="B638" s="68"/>
      <c r="C638" s="40"/>
      <c r="D638" s="40"/>
      <c r="E638" s="56"/>
    </row>
    <row r="639" spans="2:5" ht="18.75" x14ac:dyDescent="0.25">
      <c r="B639" s="68"/>
      <c r="C639" s="40"/>
      <c r="D639" s="40"/>
      <c r="E639" s="56"/>
    </row>
    <row r="640" spans="2:5" ht="18.75" x14ac:dyDescent="0.25">
      <c r="B640" s="68"/>
      <c r="C640" s="40"/>
      <c r="D640" s="40"/>
      <c r="E640" s="56"/>
    </row>
    <row r="641" spans="2:5" ht="18.75" x14ac:dyDescent="0.25">
      <c r="B641" s="68"/>
      <c r="C641" s="40"/>
      <c r="D641" s="40"/>
      <c r="E641" s="56"/>
    </row>
    <row r="642" spans="2:5" ht="18.75" x14ac:dyDescent="0.25">
      <c r="B642" s="68"/>
      <c r="C642" s="40"/>
      <c r="D642" s="40"/>
      <c r="E642" s="56"/>
    </row>
    <row r="643" spans="2:5" ht="18.75" x14ac:dyDescent="0.25">
      <c r="B643" s="68"/>
      <c r="C643" s="40"/>
      <c r="D643" s="40"/>
      <c r="E643" s="56"/>
    </row>
    <row r="644" spans="2:5" ht="18.75" x14ac:dyDescent="0.25">
      <c r="B644" s="68"/>
      <c r="C644" s="40"/>
      <c r="D644" s="40"/>
      <c r="E644" s="56"/>
    </row>
    <row r="645" spans="2:5" ht="18.75" x14ac:dyDescent="0.25">
      <c r="B645" s="68"/>
      <c r="C645" s="40"/>
      <c r="D645" s="40"/>
      <c r="E645" s="56"/>
    </row>
    <row r="646" spans="2:5" ht="18.75" x14ac:dyDescent="0.25">
      <c r="B646" s="68"/>
      <c r="C646" s="40"/>
      <c r="D646" s="40"/>
      <c r="E646" s="56"/>
    </row>
    <row r="647" spans="2:5" ht="18.75" x14ac:dyDescent="0.25">
      <c r="B647" s="68"/>
      <c r="C647" s="40"/>
      <c r="D647" s="40"/>
      <c r="E647" s="56"/>
    </row>
    <row r="648" spans="2:5" ht="18.75" x14ac:dyDescent="0.25">
      <c r="B648" s="68"/>
      <c r="C648" s="40"/>
      <c r="D648" s="40"/>
      <c r="E648" s="56"/>
    </row>
    <row r="649" spans="2:5" ht="18.75" x14ac:dyDescent="0.25">
      <c r="B649" s="68"/>
      <c r="C649" s="40"/>
      <c r="D649" s="40"/>
      <c r="E649" s="56"/>
    </row>
    <row r="650" spans="2:5" ht="18.75" x14ac:dyDescent="0.25">
      <c r="B650" s="68"/>
      <c r="C650" s="40"/>
      <c r="D650" s="40"/>
      <c r="E650" s="56"/>
    </row>
    <row r="651" spans="2:5" ht="18.75" x14ac:dyDescent="0.25">
      <c r="B651" s="68"/>
      <c r="C651" s="40"/>
      <c r="D651" s="40"/>
      <c r="E651" s="56"/>
    </row>
    <row r="652" spans="2:5" ht="18.75" x14ac:dyDescent="0.25">
      <c r="B652" s="68"/>
      <c r="C652" s="40"/>
      <c r="D652" s="40"/>
      <c r="E652" s="56"/>
    </row>
    <row r="653" spans="2:5" ht="18.75" x14ac:dyDescent="0.25">
      <c r="B653" s="68"/>
      <c r="C653" s="40"/>
      <c r="D653" s="40"/>
      <c r="E653" s="56"/>
    </row>
    <row r="654" spans="2:5" ht="18.75" x14ac:dyDescent="0.25">
      <c r="B654" s="68"/>
      <c r="C654" s="40"/>
      <c r="D654" s="40"/>
      <c r="E654" s="56"/>
    </row>
    <row r="655" spans="2:5" ht="18.75" x14ac:dyDescent="0.25">
      <c r="B655" s="68"/>
      <c r="C655" s="40"/>
      <c r="D655" s="40"/>
      <c r="E655" s="56"/>
    </row>
    <row r="656" spans="2:5" ht="18.75" x14ac:dyDescent="0.25">
      <c r="B656" s="68"/>
      <c r="C656" s="40"/>
      <c r="D656" s="40"/>
      <c r="E656" s="56"/>
    </row>
    <row r="657" spans="2:5" ht="18.75" x14ac:dyDescent="0.25">
      <c r="B657" s="68"/>
      <c r="C657" s="40"/>
      <c r="D657" s="40"/>
      <c r="E657" s="56"/>
    </row>
    <row r="658" spans="2:5" ht="18.75" x14ac:dyDescent="0.25">
      <c r="B658" s="68"/>
      <c r="C658" s="40"/>
      <c r="D658" s="40"/>
      <c r="E658" s="56"/>
    </row>
    <row r="659" spans="2:5" ht="18.75" x14ac:dyDescent="0.25">
      <c r="B659" s="68"/>
      <c r="C659" s="40"/>
      <c r="D659" s="40"/>
      <c r="E659" s="56"/>
    </row>
    <row r="660" spans="2:5" ht="18.75" x14ac:dyDescent="0.25">
      <c r="B660" s="68"/>
      <c r="C660" s="40"/>
      <c r="D660" s="40"/>
      <c r="E660" s="56"/>
    </row>
    <row r="661" spans="2:5" ht="18.75" x14ac:dyDescent="0.25">
      <c r="B661" s="68"/>
      <c r="C661" s="40"/>
      <c r="D661" s="40"/>
      <c r="E661" s="56"/>
    </row>
    <row r="662" spans="2:5" ht="18.75" x14ac:dyDescent="0.25">
      <c r="B662" s="68"/>
      <c r="C662" s="40"/>
      <c r="D662" s="40"/>
      <c r="E662" s="56"/>
    </row>
    <row r="663" spans="2:5" ht="18.75" x14ac:dyDescent="0.25">
      <c r="B663" s="68"/>
      <c r="C663" s="40"/>
      <c r="D663" s="40"/>
      <c r="E663" s="56"/>
    </row>
    <row r="664" spans="2:5" ht="18.75" x14ac:dyDescent="0.25">
      <c r="B664" s="68"/>
      <c r="C664" s="40"/>
      <c r="D664" s="40"/>
      <c r="E664" s="56"/>
    </row>
    <row r="665" spans="2:5" ht="18.75" x14ac:dyDescent="0.25">
      <c r="B665" s="68"/>
      <c r="C665" s="40"/>
      <c r="D665" s="40"/>
      <c r="E665" s="56"/>
    </row>
    <row r="666" spans="2:5" ht="18.75" x14ac:dyDescent="0.25">
      <c r="B666" s="68"/>
      <c r="C666" s="40"/>
      <c r="D666" s="40"/>
      <c r="E666" s="56"/>
    </row>
    <row r="667" spans="2:5" ht="18.75" x14ac:dyDescent="0.25">
      <c r="B667" s="68"/>
      <c r="C667" s="40"/>
      <c r="D667" s="40"/>
      <c r="E667" s="56"/>
    </row>
    <row r="668" spans="2:5" ht="18.75" x14ac:dyDescent="0.25">
      <c r="B668" s="68"/>
      <c r="C668" s="40"/>
      <c r="D668" s="40"/>
      <c r="E668" s="56"/>
    </row>
    <row r="669" spans="2:5" ht="18.75" x14ac:dyDescent="0.25">
      <c r="B669" s="68"/>
      <c r="C669" s="40"/>
      <c r="D669" s="40"/>
      <c r="E669" s="56"/>
    </row>
    <row r="670" spans="2:5" ht="18.75" x14ac:dyDescent="0.25">
      <c r="B670" s="68"/>
      <c r="C670" s="40"/>
      <c r="D670" s="40"/>
      <c r="E670" s="56"/>
    </row>
    <row r="671" spans="2:5" ht="18.75" x14ac:dyDescent="0.25">
      <c r="B671" s="68"/>
      <c r="C671" s="40"/>
      <c r="D671" s="40"/>
      <c r="E671" s="56"/>
    </row>
    <row r="672" spans="2:5" ht="18.75" x14ac:dyDescent="0.25">
      <c r="B672" s="68"/>
      <c r="C672" s="40"/>
      <c r="D672" s="40"/>
      <c r="E672" s="56"/>
    </row>
    <row r="673" spans="2:5" ht="18.75" x14ac:dyDescent="0.25">
      <c r="B673" s="68"/>
      <c r="C673" s="40"/>
      <c r="D673" s="40"/>
      <c r="E673" s="56"/>
    </row>
    <row r="674" spans="2:5" ht="18.75" x14ac:dyDescent="0.25">
      <c r="B674" s="68"/>
      <c r="C674" s="40"/>
      <c r="D674" s="40"/>
      <c r="E674" s="56"/>
    </row>
    <row r="675" spans="2:5" ht="18.75" x14ac:dyDescent="0.25">
      <c r="B675" s="68"/>
      <c r="C675" s="40"/>
      <c r="D675" s="40"/>
      <c r="E675" s="56"/>
    </row>
    <row r="676" spans="2:5" ht="18.75" x14ac:dyDescent="0.25">
      <c r="B676" s="68"/>
      <c r="C676" s="40"/>
      <c r="D676" s="40"/>
      <c r="E676" s="56"/>
    </row>
    <row r="677" spans="2:5" ht="18.75" x14ac:dyDescent="0.25">
      <c r="B677" s="68"/>
      <c r="C677" s="40"/>
      <c r="D677" s="40"/>
      <c r="E677" s="56"/>
    </row>
    <row r="678" spans="2:5" ht="18.75" x14ac:dyDescent="0.25">
      <c r="B678" s="68"/>
      <c r="C678" s="40"/>
      <c r="D678" s="40"/>
      <c r="E678" s="56"/>
    </row>
    <row r="679" spans="2:5" ht="18.75" x14ac:dyDescent="0.25">
      <c r="B679" s="68"/>
      <c r="C679" s="40"/>
      <c r="D679" s="40"/>
      <c r="E679" s="56"/>
    </row>
    <row r="680" spans="2:5" ht="18.75" x14ac:dyDescent="0.25">
      <c r="B680" s="68"/>
      <c r="C680" s="40"/>
      <c r="D680" s="40"/>
      <c r="E680" s="56"/>
    </row>
    <row r="681" spans="2:5" ht="18.75" x14ac:dyDescent="0.25">
      <c r="B681" s="68"/>
      <c r="C681" s="40"/>
      <c r="D681" s="40"/>
      <c r="E681" s="56"/>
    </row>
    <row r="682" spans="2:5" ht="18.75" x14ac:dyDescent="0.25">
      <c r="B682" s="68"/>
      <c r="C682" s="40"/>
      <c r="D682" s="40"/>
      <c r="E682" s="56"/>
    </row>
    <row r="683" spans="2:5" ht="18.75" x14ac:dyDescent="0.25">
      <c r="B683" s="68"/>
      <c r="C683" s="40"/>
      <c r="D683" s="40"/>
      <c r="E683" s="56"/>
    </row>
    <row r="684" spans="2:5" ht="18.75" x14ac:dyDescent="0.25">
      <c r="B684" s="68"/>
      <c r="C684" s="40"/>
      <c r="D684" s="40"/>
      <c r="E684" s="56"/>
    </row>
    <row r="685" spans="2:5" ht="18.75" x14ac:dyDescent="0.25">
      <c r="B685" s="68"/>
      <c r="C685" s="40"/>
      <c r="D685" s="40"/>
      <c r="E685" s="56"/>
    </row>
    <row r="686" spans="2:5" ht="18.75" x14ac:dyDescent="0.25">
      <c r="B686" s="68"/>
      <c r="C686" s="40"/>
      <c r="D686" s="40"/>
      <c r="E686" s="56"/>
    </row>
    <row r="687" spans="2:5" ht="18.75" x14ac:dyDescent="0.25">
      <c r="B687" s="68"/>
      <c r="C687" s="40"/>
      <c r="D687" s="40"/>
      <c r="E687" s="56"/>
    </row>
    <row r="688" spans="2:5" ht="18.75" x14ac:dyDescent="0.25">
      <c r="B688" s="68"/>
      <c r="C688" s="40"/>
      <c r="D688" s="40"/>
      <c r="E688" s="56"/>
    </row>
    <row r="689" spans="2:5" ht="18.75" x14ac:dyDescent="0.25">
      <c r="B689" s="68"/>
      <c r="C689" s="40"/>
      <c r="D689" s="40"/>
      <c r="E689" s="56"/>
    </row>
    <row r="690" spans="2:5" ht="18.75" x14ac:dyDescent="0.25">
      <c r="B690" s="68"/>
      <c r="C690" s="40"/>
      <c r="D690" s="40"/>
      <c r="E690" s="56"/>
    </row>
    <row r="691" spans="2:5" ht="18.75" x14ac:dyDescent="0.25">
      <c r="B691" s="68"/>
      <c r="C691" s="40"/>
      <c r="D691" s="40"/>
      <c r="E691" s="56"/>
    </row>
    <row r="692" spans="2:5" ht="18.75" x14ac:dyDescent="0.25">
      <c r="B692" s="68"/>
      <c r="C692" s="40"/>
      <c r="D692" s="40"/>
      <c r="E692" s="56"/>
    </row>
    <row r="693" spans="2:5" ht="18.75" x14ac:dyDescent="0.25">
      <c r="B693" s="68"/>
      <c r="C693" s="40"/>
      <c r="D693" s="40"/>
      <c r="E693" s="56"/>
    </row>
    <row r="694" spans="2:5" ht="18.75" x14ac:dyDescent="0.25">
      <c r="B694" s="68"/>
      <c r="C694" s="40"/>
      <c r="D694" s="40"/>
      <c r="E694" s="56"/>
    </row>
    <row r="695" spans="2:5" ht="18.75" x14ac:dyDescent="0.25">
      <c r="B695" s="68"/>
      <c r="C695" s="40"/>
      <c r="D695" s="40"/>
      <c r="E695" s="56"/>
    </row>
    <row r="696" spans="2:5" ht="18.75" x14ac:dyDescent="0.25">
      <c r="B696" s="68"/>
      <c r="C696" s="40"/>
      <c r="D696" s="40"/>
      <c r="E696" s="56"/>
    </row>
    <row r="697" spans="2:5" ht="18.75" x14ac:dyDescent="0.25">
      <c r="B697" s="68"/>
      <c r="C697" s="40"/>
      <c r="D697" s="40"/>
      <c r="E697" s="56"/>
    </row>
    <row r="698" spans="2:5" ht="18.75" x14ac:dyDescent="0.25">
      <c r="B698" s="68"/>
      <c r="C698" s="40"/>
      <c r="D698" s="40"/>
      <c r="E698" s="56"/>
    </row>
    <row r="699" spans="2:5" ht="18.75" x14ac:dyDescent="0.25">
      <c r="B699" s="68"/>
      <c r="C699" s="40"/>
      <c r="D699" s="40"/>
      <c r="E699" s="56"/>
    </row>
    <row r="700" spans="2:5" ht="18.75" x14ac:dyDescent="0.25">
      <c r="B700" s="68"/>
      <c r="C700" s="40"/>
      <c r="D700" s="40"/>
      <c r="E700" s="56"/>
    </row>
    <row r="701" spans="2:5" ht="18.75" x14ac:dyDescent="0.25">
      <c r="B701" s="68"/>
      <c r="C701" s="40"/>
      <c r="D701" s="40"/>
      <c r="E701" s="56"/>
    </row>
    <row r="702" spans="2:5" ht="18.75" x14ac:dyDescent="0.25">
      <c r="B702" s="68"/>
      <c r="C702" s="40"/>
      <c r="D702" s="40"/>
      <c r="E702" s="56"/>
    </row>
    <row r="703" spans="2:5" ht="18.75" x14ac:dyDescent="0.25">
      <c r="B703" s="68"/>
      <c r="C703" s="40"/>
      <c r="D703" s="40"/>
      <c r="E703" s="56"/>
    </row>
    <row r="704" spans="2:5" ht="18.75" x14ac:dyDescent="0.25">
      <c r="B704" s="68"/>
      <c r="C704" s="40"/>
      <c r="D704" s="40"/>
      <c r="E704" s="56"/>
    </row>
    <row r="705" spans="2:5" ht="18.75" x14ac:dyDescent="0.25">
      <c r="B705" s="68"/>
      <c r="C705" s="40"/>
      <c r="D705" s="40"/>
      <c r="E705" s="56"/>
    </row>
    <row r="706" spans="2:5" ht="18.75" x14ac:dyDescent="0.25">
      <c r="B706" s="68"/>
      <c r="C706" s="40"/>
      <c r="D706" s="40"/>
      <c r="E706" s="56"/>
    </row>
    <row r="707" spans="2:5" ht="18.75" x14ac:dyDescent="0.25">
      <c r="B707" s="68"/>
      <c r="C707" s="40"/>
      <c r="D707" s="40"/>
      <c r="E707" s="56"/>
    </row>
    <row r="708" spans="2:5" ht="18.75" x14ac:dyDescent="0.25">
      <c r="B708" s="68"/>
      <c r="C708" s="40"/>
      <c r="D708" s="40"/>
      <c r="E708" s="56"/>
    </row>
    <row r="709" spans="2:5" ht="18.75" x14ac:dyDescent="0.25">
      <c r="B709" s="68"/>
      <c r="C709" s="40"/>
      <c r="D709" s="40"/>
      <c r="E709" s="56"/>
    </row>
    <row r="710" spans="2:5" ht="18.75" x14ac:dyDescent="0.25">
      <c r="B710" s="68"/>
      <c r="C710" s="40"/>
      <c r="D710" s="40"/>
      <c r="E710" s="56"/>
    </row>
    <row r="711" spans="2:5" ht="18.75" x14ac:dyDescent="0.25">
      <c r="B711" s="68"/>
      <c r="C711" s="40"/>
      <c r="D711" s="40"/>
      <c r="E711" s="56"/>
    </row>
    <row r="712" spans="2:5" ht="18.75" x14ac:dyDescent="0.25">
      <c r="B712" s="68"/>
      <c r="C712" s="40"/>
      <c r="D712" s="40"/>
      <c r="E712" s="56"/>
    </row>
    <row r="713" spans="2:5" ht="18.75" x14ac:dyDescent="0.25">
      <c r="B713" s="68"/>
      <c r="C713" s="40"/>
      <c r="D713" s="40"/>
      <c r="E713" s="56"/>
    </row>
    <row r="714" spans="2:5" ht="18.75" x14ac:dyDescent="0.25">
      <c r="B714" s="68"/>
      <c r="C714" s="40"/>
      <c r="D714" s="40"/>
      <c r="E714" s="56"/>
    </row>
    <row r="715" spans="2:5" ht="18.75" x14ac:dyDescent="0.25">
      <c r="B715" s="68"/>
      <c r="C715" s="40"/>
      <c r="D715" s="40"/>
      <c r="E715" s="56"/>
    </row>
    <row r="716" spans="2:5" ht="18.75" x14ac:dyDescent="0.25">
      <c r="B716" s="68"/>
      <c r="C716" s="40"/>
      <c r="D716" s="40"/>
      <c r="E716" s="56"/>
    </row>
    <row r="717" spans="2:5" ht="18.75" x14ac:dyDescent="0.25">
      <c r="B717" s="68"/>
      <c r="C717" s="40"/>
      <c r="D717" s="40"/>
      <c r="E717" s="56"/>
    </row>
    <row r="718" spans="2:5" ht="18.75" x14ac:dyDescent="0.25">
      <c r="B718" s="68"/>
      <c r="C718" s="40"/>
      <c r="D718" s="40"/>
      <c r="E718" s="56"/>
    </row>
    <row r="719" spans="2:5" ht="18.75" x14ac:dyDescent="0.25">
      <c r="B719" s="68"/>
      <c r="C719" s="40"/>
      <c r="D719" s="40"/>
      <c r="E719" s="56"/>
    </row>
    <row r="720" spans="2:5" ht="18.75" x14ac:dyDescent="0.25">
      <c r="B720" s="68"/>
      <c r="C720" s="40"/>
      <c r="D720" s="40"/>
      <c r="E720" s="56"/>
    </row>
    <row r="721" spans="2:5" ht="18.75" x14ac:dyDescent="0.25">
      <c r="B721" s="68"/>
      <c r="C721" s="40"/>
      <c r="D721" s="40"/>
      <c r="E721" s="56"/>
    </row>
    <row r="722" spans="2:5" ht="18.75" x14ac:dyDescent="0.25">
      <c r="B722" s="68"/>
      <c r="C722" s="40"/>
      <c r="D722" s="40"/>
      <c r="E722" s="56"/>
    </row>
    <row r="723" spans="2:5" ht="18.75" x14ac:dyDescent="0.25">
      <c r="B723" s="68"/>
      <c r="C723" s="40"/>
      <c r="D723" s="40"/>
      <c r="E723" s="56"/>
    </row>
    <row r="724" spans="2:5" ht="18.75" x14ac:dyDescent="0.25">
      <c r="B724" s="68"/>
      <c r="C724" s="40"/>
      <c r="D724" s="40"/>
      <c r="E724" s="56"/>
    </row>
    <row r="725" spans="2:5" ht="18.75" x14ac:dyDescent="0.25">
      <c r="B725" s="68"/>
      <c r="C725" s="40"/>
      <c r="D725" s="40"/>
      <c r="E725" s="56"/>
    </row>
    <row r="726" spans="2:5" ht="18.75" x14ac:dyDescent="0.25">
      <c r="B726" s="68"/>
      <c r="C726" s="40"/>
      <c r="D726" s="40"/>
      <c r="E726" s="56"/>
    </row>
    <row r="727" spans="2:5" ht="18.75" x14ac:dyDescent="0.25">
      <c r="B727" s="68"/>
      <c r="C727" s="40"/>
      <c r="D727" s="40"/>
      <c r="E727" s="56"/>
    </row>
    <row r="728" spans="2:5" ht="18.75" x14ac:dyDescent="0.25">
      <c r="B728" s="68"/>
      <c r="C728" s="40"/>
      <c r="D728" s="40"/>
      <c r="E728" s="56"/>
    </row>
    <row r="729" spans="2:5" ht="18.75" x14ac:dyDescent="0.25">
      <c r="B729" s="68"/>
      <c r="C729" s="40"/>
      <c r="D729" s="40"/>
      <c r="E729" s="56"/>
    </row>
    <row r="730" spans="2:5" ht="18.75" x14ac:dyDescent="0.25">
      <c r="B730" s="68"/>
      <c r="C730" s="40"/>
      <c r="D730" s="40"/>
      <c r="E730" s="56"/>
    </row>
    <row r="731" spans="2:5" ht="18.75" x14ac:dyDescent="0.25">
      <c r="B731" s="68"/>
      <c r="C731" s="40"/>
      <c r="D731" s="40"/>
      <c r="E731" s="56"/>
    </row>
    <row r="732" spans="2:5" ht="18.75" x14ac:dyDescent="0.25">
      <c r="B732" s="68"/>
      <c r="C732" s="40"/>
      <c r="D732" s="40"/>
      <c r="E732" s="56"/>
    </row>
    <row r="733" spans="2:5" ht="18.75" x14ac:dyDescent="0.25">
      <c r="B733" s="68"/>
      <c r="C733" s="40"/>
      <c r="D733" s="40"/>
      <c r="E733" s="56"/>
    </row>
    <row r="734" spans="2:5" ht="18.75" x14ac:dyDescent="0.25">
      <c r="B734" s="68"/>
      <c r="C734" s="40"/>
      <c r="D734" s="40"/>
      <c r="E734" s="56"/>
    </row>
    <row r="735" spans="2:5" ht="18.75" x14ac:dyDescent="0.25">
      <c r="B735" s="68"/>
      <c r="C735" s="40"/>
      <c r="D735" s="40"/>
      <c r="E735" s="56"/>
    </row>
    <row r="736" spans="2:5" ht="18.75" x14ac:dyDescent="0.25">
      <c r="B736" s="68"/>
      <c r="C736" s="40"/>
      <c r="D736" s="40"/>
      <c r="E736" s="56"/>
    </row>
    <row r="737" spans="2:5" ht="18.75" x14ac:dyDescent="0.25">
      <c r="B737" s="68"/>
      <c r="C737" s="40"/>
      <c r="D737" s="40"/>
      <c r="E737" s="56"/>
    </row>
    <row r="738" spans="2:5" ht="18.75" x14ac:dyDescent="0.25">
      <c r="B738" s="68"/>
      <c r="C738" s="40"/>
      <c r="D738" s="40"/>
      <c r="E738" s="56"/>
    </row>
    <row r="739" spans="2:5" ht="18.75" x14ac:dyDescent="0.25">
      <c r="B739" s="68"/>
      <c r="C739" s="40"/>
      <c r="D739" s="40"/>
      <c r="E739" s="56"/>
    </row>
    <row r="740" spans="2:5" ht="18.75" x14ac:dyDescent="0.25">
      <c r="B740" s="68"/>
      <c r="C740" s="40"/>
      <c r="D740" s="40"/>
      <c r="E740" s="56"/>
    </row>
    <row r="741" spans="2:5" ht="18.75" x14ac:dyDescent="0.25">
      <c r="B741" s="68"/>
      <c r="C741" s="40"/>
      <c r="D741" s="40"/>
      <c r="E741" s="56"/>
    </row>
    <row r="742" spans="2:5" ht="18.75" x14ac:dyDescent="0.25">
      <c r="B742" s="68"/>
      <c r="C742" s="40"/>
      <c r="D742" s="40"/>
      <c r="E742" s="56"/>
    </row>
    <row r="743" spans="2:5" ht="18.75" x14ac:dyDescent="0.25">
      <c r="B743" s="68"/>
      <c r="C743" s="40"/>
      <c r="D743" s="40"/>
      <c r="E743" s="56"/>
    </row>
    <row r="744" spans="2:5" ht="18.75" x14ac:dyDescent="0.25">
      <c r="B744" s="68"/>
      <c r="C744" s="40"/>
      <c r="D744" s="40"/>
      <c r="E744" s="56"/>
    </row>
    <row r="745" spans="2:5" ht="18.75" x14ac:dyDescent="0.25">
      <c r="B745" s="68"/>
      <c r="C745" s="40"/>
      <c r="D745" s="40"/>
      <c r="E745" s="56"/>
    </row>
    <row r="746" spans="2:5" ht="18.75" x14ac:dyDescent="0.25">
      <c r="B746" s="68"/>
      <c r="C746" s="40"/>
      <c r="D746" s="40"/>
      <c r="E746" s="56"/>
    </row>
    <row r="747" spans="2:5" ht="18.75" x14ac:dyDescent="0.25">
      <c r="B747" s="68"/>
      <c r="C747" s="40"/>
      <c r="D747" s="40"/>
      <c r="E747" s="56"/>
    </row>
    <row r="748" spans="2:5" ht="18.75" x14ac:dyDescent="0.25">
      <c r="B748" s="68"/>
      <c r="C748" s="40"/>
      <c r="D748" s="40"/>
      <c r="E748" s="56"/>
    </row>
    <row r="749" spans="2:5" ht="18.75" x14ac:dyDescent="0.25">
      <c r="B749" s="68"/>
      <c r="C749" s="40"/>
      <c r="D749" s="40"/>
      <c r="E749" s="56"/>
    </row>
    <row r="750" spans="2:5" ht="18.75" x14ac:dyDescent="0.25">
      <c r="B750" s="68"/>
      <c r="C750" s="40"/>
      <c r="D750" s="40"/>
      <c r="E750" s="56"/>
    </row>
    <row r="751" spans="2:5" ht="18.75" x14ac:dyDescent="0.25">
      <c r="B751" s="68"/>
      <c r="C751" s="40"/>
      <c r="D751" s="40"/>
      <c r="E751" s="56"/>
    </row>
    <row r="752" spans="2:5" ht="18.75" x14ac:dyDescent="0.25">
      <c r="B752" s="68"/>
      <c r="C752" s="40"/>
      <c r="D752" s="40"/>
      <c r="E752" s="56"/>
    </row>
    <row r="753" spans="2:5" ht="18.75" x14ac:dyDescent="0.25">
      <c r="B753" s="68"/>
      <c r="C753" s="40"/>
      <c r="D753" s="40"/>
      <c r="E753" s="56"/>
    </row>
    <row r="754" spans="2:5" ht="18.75" x14ac:dyDescent="0.25">
      <c r="B754" s="68"/>
      <c r="C754" s="40"/>
      <c r="D754" s="40"/>
      <c r="E754" s="56"/>
    </row>
    <row r="755" spans="2:5" ht="18.75" x14ac:dyDescent="0.25">
      <c r="B755" s="68"/>
      <c r="C755" s="40"/>
      <c r="D755" s="40"/>
      <c r="E755" s="56"/>
    </row>
    <row r="756" spans="2:5" ht="18.75" x14ac:dyDescent="0.25">
      <c r="B756" s="68"/>
      <c r="C756" s="40"/>
      <c r="D756" s="40"/>
      <c r="E756" s="56"/>
    </row>
    <row r="757" spans="2:5" ht="18.75" x14ac:dyDescent="0.25">
      <c r="B757" s="68"/>
      <c r="C757" s="40"/>
      <c r="D757" s="40"/>
      <c r="E757" s="56"/>
    </row>
    <row r="758" spans="2:5" ht="18.75" x14ac:dyDescent="0.25">
      <c r="B758" s="68"/>
      <c r="C758" s="40"/>
      <c r="D758" s="40"/>
      <c r="E758" s="56"/>
    </row>
    <row r="759" spans="2:5" ht="18.75" x14ac:dyDescent="0.25">
      <c r="B759" s="68"/>
      <c r="C759" s="40"/>
      <c r="D759" s="40"/>
      <c r="E759" s="56"/>
    </row>
    <row r="760" spans="2:5" ht="18.75" x14ac:dyDescent="0.25">
      <c r="B760" s="68"/>
      <c r="C760" s="40"/>
      <c r="D760" s="40"/>
      <c r="E760" s="56"/>
    </row>
    <row r="761" spans="2:5" ht="18.75" x14ac:dyDescent="0.25">
      <c r="B761" s="68"/>
      <c r="C761" s="40"/>
      <c r="D761" s="40"/>
      <c r="E761" s="56"/>
    </row>
    <row r="762" spans="2:5" ht="18.75" x14ac:dyDescent="0.25">
      <c r="B762" s="68"/>
      <c r="C762" s="40"/>
      <c r="D762" s="40"/>
      <c r="E762" s="56"/>
    </row>
    <row r="763" spans="2:5" ht="18.75" x14ac:dyDescent="0.25">
      <c r="B763" s="68"/>
      <c r="C763" s="40"/>
      <c r="D763" s="40"/>
      <c r="E763" s="56"/>
    </row>
    <row r="764" spans="2:5" ht="18.75" x14ac:dyDescent="0.25">
      <c r="B764" s="68"/>
      <c r="C764" s="40"/>
      <c r="D764" s="40"/>
      <c r="E764" s="56"/>
    </row>
    <row r="765" spans="2:5" ht="18.75" x14ac:dyDescent="0.25">
      <c r="B765" s="68"/>
      <c r="C765" s="40"/>
      <c r="D765" s="40"/>
      <c r="E765" s="56"/>
    </row>
    <row r="766" spans="2:5" ht="18.75" x14ac:dyDescent="0.25">
      <c r="B766" s="68"/>
      <c r="C766" s="40"/>
      <c r="D766" s="40"/>
      <c r="E766" s="56"/>
    </row>
    <row r="767" spans="2:5" ht="18.75" x14ac:dyDescent="0.25">
      <c r="B767" s="68"/>
      <c r="C767" s="40"/>
      <c r="D767" s="40"/>
      <c r="E767" s="56"/>
    </row>
    <row r="768" spans="2:5" ht="18.75" x14ac:dyDescent="0.25">
      <c r="B768" s="68"/>
      <c r="C768" s="40"/>
      <c r="D768" s="40"/>
      <c r="E768" s="56"/>
    </row>
    <row r="769" spans="2:5" ht="18.75" x14ac:dyDescent="0.25">
      <c r="B769" s="68"/>
      <c r="C769" s="40"/>
      <c r="D769" s="40"/>
      <c r="E769" s="56"/>
    </row>
    <row r="770" spans="2:5" ht="18.75" x14ac:dyDescent="0.25">
      <c r="B770" s="68"/>
      <c r="C770" s="40"/>
      <c r="D770" s="40"/>
      <c r="E770" s="56"/>
    </row>
    <row r="771" spans="2:5" ht="18.75" x14ac:dyDescent="0.25">
      <c r="B771" s="68"/>
      <c r="C771" s="40"/>
      <c r="D771" s="40"/>
      <c r="E771" s="56"/>
    </row>
    <row r="772" spans="2:5" ht="18.75" x14ac:dyDescent="0.25">
      <c r="B772" s="68"/>
      <c r="C772" s="40"/>
      <c r="D772" s="40"/>
      <c r="E772" s="56"/>
    </row>
    <row r="773" spans="2:5" ht="18.75" x14ac:dyDescent="0.25">
      <c r="B773" s="68"/>
      <c r="C773" s="40"/>
      <c r="D773" s="40"/>
      <c r="E773" s="56"/>
    </row>
    <row r="774" spans="2:5" ht="18.75" x14ac:dyDescent="0.25">
      <c r="B774" s="68"/>
      <c r="C774" s="40"/>
      <c r="D774" s="40"/>
      <c r="E774" s="56"/>
    </row>
    <row r="775" spans="2:5" ht="18.75" x14ac:dyDescent="0.25">
      <c r="B775" s="68"/>
      <c r="C775" s="40"/>
      <c r="D775" s="40"/>
      <c r="E775" s="56"/>
    </row>
    <row r="776" spans="2:5" ht="18.75" x14ac:dyDescent="0.25">
      <c r="B776" s="68"/>
      <c r="C776" s="40"/>
      <c r="D776" s="40"/>
      <c r="E776" s="56"/>
    </row>
    <row r="777" spans="2:5" ht="18.75" x14ac:dyDescent="0.25">
      <c r="B777" s="68"/>
      <c r="C777" s="40"/>
      <c r="D777" s="40"/>
      <c r="E777" s="56"/>
    </row>
    <row r="778" spans="2:5" ht="18.75" x14ac:dyDescent="0.25">
      <c r="B778" s="68"/>
      <c r="C778" s="40"/>
      <c r="D778" s="40"/>
      <c r="E778" s="56"/>
    </row>
    <row r="779" spans="2:5" ht="18.75" x14ac:dyDescent="0.25">
      <c r="B779" s="68"/>
      <c r="C779" s="40"/>
      <c r="D779" s="40"/>
      <c r="E779" s="56"/>
    </row>
    <row r="780" spans="2:5" ht="18.75" x14ac:dyDescent="0.25">
      <c r="B780" s="68"/>
      <c r="C780" s="40"/>
      <c r="D780" s="40"/>
      <c r="E780" s="56"/>
    </row>
    <row r="781" spans="2:5" ht="18.75" x14ac:dyDescent="0.25">
      <c r="B781" s="68"/>
      <c r="C781" s="40"/>
      <c r="D781" s="40"/>
      <c r="E781" s="56"/>
    </row>
    <row r="782" spans="2:5" ht="18.75" x14ac:dyDescent="0.25">
      <c r="B782" s="68"/>
      <c r="C782" s="40"/>
      <c r="D782" s="40"/>
      <c r="E782" s="56"/>
    </row>
    <row r="783" spans="2:5" ht="18.75" x14ac:dyDescent="0.25">
      <c r="B783" s="68"/>
      <c r="C783" s="40"/>
      <c r="D783" s="40"/>
      <c r="E783" s="56"/>
    </row>
    <row r="784" spans="2:5" ht="18.75" x14ac:dyDescent="0.25">
      <c r="B784" s="68"/>
      <c r="C784" s="40"/>
      <c r="D784" s="40"/>
      <c r="E784" s="56"/>
    </row>
    <row r="785" spans="2:5" ht="18.75" x14ac:dyDescent="0.25">
      <c r="B785" s="68"/>
      <c r="C785" s="40"/>
      <c r="D785" s="40"/>
      <c r="E785" s="56"/>
    </row>
    <row r="786" spans="2:5" ht="18.75" x14ac:dyDescent="0.25">
      <c r="B786" s="68"/>
      <c r="C786" s="40"/>
      <c r="D786" s="40"/>
      <c r="E786" s="56"/>
    </row>
    <row r="787" spans="2:5" ht="18.75" x14ac:dyDescent="0.25">
      <c r="B787" s="68"/>
      <c r="C787" s="40"/>
      <c r="D787" s="40"/>
      <c r="E787" s="56"/>
    </row>
    <row r="788" spans="2:5" ht="18.75" x14ac:dyDescent="0.25">
      <c r="B788" s="68"/>
      <c r="C788" s="40"/>
      <c r="D788" s="40"/>
      <c r="E788" s="56"/>
    </row>
    <row r="789" spans="2:5" ht="18.75" x14ac:dyDescent="0.25">
      <c r="B789" s="68"/>
      <c r="C789" s="40"/>
      <c r="D789" s="40"/>
      <c r="E789" s="56"/>
    </row>
    <row r="790" spans="2:5" ht="18.75" x14ac:dyDescent="0.25">
      <c r="B790" s="68"/>
      <c r="C790" s="40"/>
      <c r="D790" s="40"/>
      <c r="E790" s="56"/>
    </row>
    <row r="791" spans="2:5" ht="18.75" x14ac:dyDescent="0.25">
      <c r="B791" s="68"/>
      <c r="C791" s="40"/>
      <c r="D791" s="40"/>
      <c r="E791" s="56"/>
    </row>
    <row r="792" spans="2:5" ht="18.75" x14ac:dyDescent="0.25">
      <c r="B792" s="68"/>
      <c r="C792" s="40"/>
      <c r="D792" s="40"/>
      <c r="E792" s="56"/>
    </row>
    <row r="793" spans="2:5" ht="18.75" x14ac:dyDescent="0.25">
      <c r="B793" s="68"/>
      <c r="C793" s="40"/>
      <c r="D793" s="40"/>
      <c r="E793" s="56"/>
    </row>
    <row r="794" spans="2:5" ht="18.75" x14ac:dyDescent="0.25">
      <c r="B794" s="68"/>
      <c r="C794" s="40"/>
      <c r="D794" s="40"/>
      <c r="E794" s="56"/>
    </row>
    <row r="795" spans="2:5" ht="18.75" x14ac:dyDescent="0.25">
      <c r="B795" s="68"/>
      <c r="C795" s="40"/>
      <c r="D795" s="40"/>
      <c r="E795" s="56"/>
    </row>
    <row r="796" spans="2:5" ht="18.75" x14ac:dyDescent="0.25">
      <c r="B796" s="68"/>
      <c r="C796" s="40"/>
      <c r="D796" s="40"/>
      <c r="E796" s="56"/>
    </row>
    <row r="797" spans="2:5" ht="18.75" x14ac:dyDescent="0.25">
      <c r="B797" s="68"/>
      <c r="C797" s="40"/>
      <c r="D797" s="40"/>
      <c r="E797" s="56"/>
    </row>
    <row r="798" spans="2:5" ht="18.75" x14ac:dyDescent="0.25">
      <c r="B798" s="68"/>
      <c r="C798" s="40"/>
      <c r="D798" s="40"/>
      <c r="E798" s="56"/>
    </row>
    <row r="799" spans="2:5" ht="18.75" x14ac:dyDescent="0.25">
      <c r="B799" s="68"/>
      <c r="C799" s="40"/>
      <c r="D799" s="40"/>
      <c r="E799" s="56"/>
    </row>
    <row r="800" spans="2:5" ht="18.75" x14ac:dyDescent="0.25">
      <c r="B800" s="68"/>
      <c r="C800" s="40"/>
      <c r="D800" s="40"/>
      <c r="E800" s="56"/>
    </row>
    <row r="801" spans="2:5" ht="18.75" x14ac:dyDescent="0.25">
      <c r="B801" s="68"/>
      <c r="C801" s="40"/>
      <c r="D801" s="40"/>
      <c r="E801" s="56"/>
    </row>
    <row r="802" spans="2:5" ht="18.75" x14ac:dyDescent="0.25">
      <c r="B802" s="68"/>
      <c r="C802" s="40"/>
      <c r="D802" s="40"/>
      <c r="E802" s="56"/>
    </row>
    <row r="803" spans="2:5" ht="18.75" x14ac:dyDescent="0.25">
      <c r="B803" s="68"/>
      <c r="C803" s="40"/>
      <c r="D803" s="40"/>
      <c r="E803" s="56"/>
    </row>
    <row r="804" spans="2:5" ht="18.75" x14ac:dyDescent="0.25">
      <c r="B804" s="68"/>
      <c r="C804" s="40"/>
      <c r="D804" s="40"/>
      <c r="E804" s="56"/>
    </row>
    <row r="805" spans="2:5" ht="18.75" x14ac:dyDescent="0.25">
      <c r="B805" s="68"/>
      <c r="C805" s="40"/>
      <c r="D805" s="40"/>
      <c r="E805" s="56"/>
    </row>
    <row r="806" spans="2:5" ht="18.75" x14ac:dyDescent="0.25">
      <c r="B806" s="68"/>
      <c r="C806" s="40"/>
      <c r="D806" s="40"/>
      <c r="E806" s="56"/>
    </row>
    <row r="807" spans="2:5" ht="18.75" x14ac:dyDescent="0.25">
      <c r="B807" s="68"/>
      <c r="C807" s="40"/>
      <c r="D807" s="40"/>
      <c r="E807" s="56"/>
    </row>
    <row r="808" spans="2:5" ht="18.75" x14ac:dyDescent="0.25">
      <c r="B808" s="68"/>
      <c r="C808" s="40"/>
      <c r="D808" s="40"/>
      <c r="E808" s="56"/>
    </row>
    <row r="809" spans="2:5" ht="18.75" x14ac:dyDescent="0.25">
      <c r="B809" s="68"/>
      <c r="C809" s="40"/>
      <c r="D809" s="40"/>
      <c r="E809" s="56"/>
    </row>
    <row r="810" spans="2:5" x14ac:dyDescent="0.25">
      <c r="B810" s="73"/>
      <c r="C810" s="56"/>
      <c r="D810" s="56"/>
      <c r="E810" s="56"/>
    </row>
    <row r="811" spans="2:5" x14ac:dyDescent="0.25">
      <c r="B811" s="73"/>
      <c r="C811" s="56"/>
      <c r="D811" s="56"/>
      <c r="E811" s="56"/>
    </row>
    <row r="812" spans="2:5" x14ac:dyDescent="0.25">
      <c r="B812" s="73"/>
      <c r="C812" s="56"/>
      <c r="D812" s="56"/>
      <c r="E812" s="56"/>
    </row>
    <row r="813" spans="2:5" x14ac:dyDescent="0.25">
      <c r="B813" s="73"/>
      <c r="C813" s="56"/>
      <c r="D813" s="56"/>
      <c r="E813" s="56"/>
    </row>
    <row r="814" spans="2:5" x14ac:dyDescent="0.25">
      <c r="B814" s="73"/>
      <c r="C814" s="56"/>
      <c r="D814" s="56"/>
      <c r="E814" s="56"/>
    </row>
    <row r="815" spans="2:5" x14ac:dyDescent="0.25">
      <c r="B815" s="73"/>
      <c r="C815" s="56"/>
      <c r="D815" s="56"/>
      <c r="E815" s="56"/>
    </row>
    <row r="816" spans="2:5" x14ac:dyDescent="0.25">
      <c r="B816" s="73"/>
      <c r="C816" s="56"/>
      <c r="D816" s="56"/>
      <c r="E816" s="56"/>
    </row>
    <row r="817" spans="2:5" x14ac:dyDescent="0.25">
      <c r="B817" s="73"/>
      <c r="C817" s="56"/>
      <c r="D817" s="56"/>
      <c r="E817" s="56"/>
    </row>
    <row r="818" spans="2:5" x14ac:dyDescent="0.25">
      <c r="B818" s="73"/>
      <c r="C818" s="56"/>
      <c r="D818" s="56"/>
      <c r="E818" s="56"/>
    </row>
    <row r="819" spans="2:5" x14ac:dyDescent="0.25">
      <c r="B819" s="73"/>
      <c r="C819" s="56"/>
      <c r="D819" s="56"/>
      <c r="E819" s="56"/>
    </row>
    <row r="820" spans="2:5" x14ac:dyDescent="0.25">
      <c r="B820" s="73"/>
      <c r="C820" s="56"/>
      <c r="D820" s="56"/>
      <c r="E820" s="56"/>
    </row>
    <row r="821" spans="2:5" x14ac:dyDescent="0.25">
      <c r="B821" s="73"/>
      <c r="C821" s="56"/>
      <c r="D821" s="56"/>
      <c r="E821" s="56"/>
    </row>
    <row r="822" spans="2:5" x14ac:dyDescent="0.25">
      <c r="B822" s="73"/>
      <c r="C822" s="56"/>
      <c r="D822" s="56"/>
      <c r="E822" s="56"/>
    </row>
    <row r="823" spans="2:5" x14ac:dyDescent="0.25">
      <c r="B823" s="73"/>
      <c r="C823" s="56"/>
      <c r="D823" s="56"/>
      <c r="E823" s="56"/>
    </row>
    <row r="824" spans="2:5" x14ac:dyDescent="0.25">
      <c r="B824" s="73"/>
      <c r="C824" s="56"/>
      <c r="D824" s="56"/>
      <c r="E824" s="56"/>
    </row>
    <row r="825" spans="2:5" x14ac:dyDescent="0.25">
      <c r="B825" s="73"/>
      <c r="C825" s="56"/>
      <c r="D825" s="56"/>
      <c r="E825" s="56"/>
    </row>
    <row r="826" spans="2:5" x14ac:dyDescent="0.25">
      <c r="B826" s="73"/>
      <c r="C826" s="56"/>
      <c r="D826" s="56"/>
      <c r="E826" s="56"/>
    </row>
    <row r="827" spans="2:5" x14ac:dyDescent="0.25">
      <c r="B827" s="73"/>
      <c r="C827" s="56"/>
      <c r="D827" s="56"/>
      <c r="E827" s="56"/>
    </row>
    <row r="828" spans="2:5" x14ac:dyDescent="0.25">
      <c r="B828" s="73"/>
      <c r="C828" s="56"/>
      <c r="D828" s="56"/>
      <c r="E828" s="56"/>
    </row>
    <row r="829" spans="2:5" x14ac:dyDescent="0.25">
      <c r="B829" s="73"/>
      <c r="C829" s="56"/>
      <c r="D829" s="56"/>
      <c r="E829" s="56"/>
    </row>
    <row r="830" spans="2:5" x14ac:dyDescent="0.25">
      <c r="B830" s="73"/>
      <c r="C830" s="56"/>
      <c r="D830" s="56"/>
      <c r="E830" s="56"/>
    </row>
    <row r="831" spans="2:5" x14ac:dyDescent="0.25">
      <c r="B831" s="73"/>
      <c r="C831" s="56"/>
      <c r="D831" s="56"/>
      <c r="E831" s="56"/>
    </row>
    <row r="832" spans="2:5" x14ac:dyDescent="0.25">
      <c r="B832" s="73"/>
      <c r="C832" s="56"/>
      <c r="D832" s="56"/>
      <c r="E832" s="56"/>
    </row>
    <row r="833" spans="2:5" x14ac:dyDescent="0.25">
      <c r="B833" s="73"/>
      <c r="C833" s="56"/>
      <c r="D833" s="56"/>
      <c r="E833" s="56"/>
    </row>
    <row r="834" spans="2:5" x14ac:dyDescent="0.25">
      <c r="B834" s="73"/>
      <c r="C834" s="56"/>
      <c r="D834" s="56"/>
      <c r="E834" s="56"/>
    </row>
    <row r="835" spans="2:5" x14ac:dyDescent="0.25">
      <c r="B835" s="73"/>
      <c r="C835" s="56"/>
      <c r="D835" s="56"/>
      <c r="E835" s="56"/>
    </row>
    <row r="836" spans="2:5" x14ac:dyDescent="0.25">
      <c r="B836" s="73"/>
      <c r="C836" s="56"/>
      <c r="D836" s="56"/>
      <c r="E836" s="56"/>
    </row>
    <row r="837" spans="2:5" x14ac:dyDescent="0.25">
      <c r="B837" s="73"/>
      <c r="C837" s="56"/>
      <c r="D837" s="56"/>
      <c r="E837" s="56"/>
    </row>
    <row r="838" spans="2:5" x14ac:dyDescent="0.25">
      <c r="B838" s="73"/>
      <c r="C838" s="56"/>
      <c r="D838" s="56"/>
      <c r="E838" s="56"/>
    </row>
    <row r="839" spans="2:5" x14ac:dyDescent="0.25">
      <c r="B839" s="73"/>
      <c r="C839" s="56"/>
      <c r="D839" s="56"/>
      <c r="E839" s="56"/>
    </row>
    <row r="840" spans="2:5" x14ac:dyDescent="0.25">
      <c r="B840" s="73"/>
      <c r="C840" s="56"/>
      <c r="D840" s="56"/>
      <c r="E840" s="56"/>
    </row>
    <row r="841" spans="2:5" x14ac:dyDescent="0.25">
      <c r="B841" s="73"/>
      <c r="C841" s="56"/>
      <c r="D841" s="56"/>
      <c r="E841" s="56"/>
    </row>
    <row r="842" spans="2:5" x14ac:dyDescent="0.25">
      <c r="B842" s="73"/>
      <c r="C842" s="56"/>
      <c r="D842" s="56"/>
      <c r="E842" s="56"/>
    </row>
    <row r="843" spans="2:5" x14ac:dyDescent="0.25">
      <c r="B843" s="73"/>
      <c r="C843" s="56"/>
      <c r="D843" s="56"/>
      <c r="E843" s="56"/>
    </row>
    <row r="844" spans="2:5" x14ac:dyDescent="0.25">
      <c r="B844" s="73"/>
      <c r="C844" s="56"/>
      <c r="D844" s="56"/>
      <c r="E844" s="56"/>
    </row>
    <row r="845" spans="2:5" x14ac:dyDescent="0.25">
      <c r="B845" s="73"/>
      <c r="C845" s="56"/>
      <c r="D845" s="56"/>
      <c r="E845" s="56"/>
    </row>
    <row r="846" spans="2:5" x14ac:dyDescent="0.25">
      <c r="B846" s="73"/>
      <c r="C846" s="56"/>
      <c r="D846" s="56"/>
      <c r="E846" s="56"/>
    </row>
    <row r="847" spans="2:5" x14ac:dyDescent="0.25">
      <c r="B847" s="73"/>
      <c r="C847" s="56"/>
      <c r="D847" s="56"/>
      <c r="E847" s="56"/>
    </row>
    <row r="848" spans="2:5" x14ac:dyDescent="0.25">
      <c r="B848" s="73"/>
      <c r="C848" s="56"/>
      <c r="D848" s="56"/>
      <c r="E848" s="56"/>
    </row>
    <row r="849" spans="2:5" x14ac:dyDescent="0.25">
      <c r="B849" s="73"/>
      <c r="C849" s="56"/>
      <c r="D849" s="56"/>
      <c r="E849" s="56"/>
    </row>
    <row r="850" spans="2:5" x14ac:dyDescent="0.25">
      <c r="B850" s="73"/>
      <c r="C850" s="56"/>
      <c r="D850" s="56"/>
      <c r="E850" s="56"/>
    </row>
    <row r="851" spans="2:5" x14ac:dyDescent="0.25">
      <c r="B851" s="73"/>
      <c r="C851" s="56"/>
      <c r="D851" s="56"/>
      <c r="E851" s="56"/>
    </row>
    <row r="852" spans="2:5" x14ac:dyDescent="0.25">
      <c r="B852" s="73"/>
      <c r="C852" s="56"/>
      <c r="D852" s="56"/>
      <c r="E852" s="56"/>
    </row>
    <row r="853" spans="2:5" x14ac:dyDescent="0.25">
      <c r="B853" s="73"/>
      <c r="C853" s="56"/>
      <c r="D853" s="56"/>
      <c r="E853" s="56"/>
    </row>
    <row r="854" spans="2:5" x14ac:dyDescent="0.25">
      <c r="B854" s="73"/>
      <c r="C854" s="56"/>
      <c r="D854" s="56"/>
      <c r="E854" s="56"/>
    </row>
    <row r="855" spans="2:5" x14ac:dyDescent="0.25">
      <c r="B855" s="73"/>
      <c r="C855" s="56"/>
      <c r="D855" s="56"/>
      <c r="E855" s="56"/>
    </row>
    <row r="856" spans="2:5" x14ac:dyDescent="0.25">
      <c r="B856" s="73"/>
      <c r="C856" s="56"/>
      <c r="D856" s="56"/>
      <c r="E856" s="56"/>
    </row>
    <row r="857" spans="2:5" x14ac:dyDescent="0.25">
      <c r="B857" s="73"/>
      <c r="C857" s="56"/>
      <c r="D857" s="56"/>
      <c r="E857" s="56"/>
    </row>
    <row r="858" spans="2:5" x14ac:dyDescent="0.25">
      <c r="B858" s="73"/>
      <c r="C858" s="56"/>
      <c r="D858" s="56"/>
      <c r="E858" s="56"/>
    </row>
    <row r="859" spans="2:5" x14ac:dyDescent="0.25">
      <c r="B859" s="73"/>
      <c r="C859" s="56"/>
      <c r="D859" s="56"/>
      <c r="E859" s="56"/>
    </row>
    <row r="860" spans="2:5" x14ac:dyDescent="0.25">
      <c r="B860" s="73"/>
      <c r="C860" s="56"/>
      <c r="D860" s="56"/>
      <c r="E860" s="56"/>
    </row>
    <row r="861" spans="2:5" x14ac:dyDescent="0.25">
      <c r="B861" s="73"/>
      <c r="C861" s="56"/>
      <c r="D861" s="56"/>
      <c r="E861" s="56"/>
    </row>
    <row r="862" spans="2:5" x14ac:dyDescent="0.25">
      <c r="B862" s="73"/>
      <c r="C862" s="56"/>
      <c r="D862" s="56"/>
      <c r="E862" s="56"/>
    </row>
    <row r="863" spans="2:5" x14ac:dyDescent="0.25">
      <c r="B863" s="73"/>
      <c r="C863" s="56"/>
      <c r="D863" s="56"/>
      <c r="E863" s="56"/>
    </row>
    <row r="864" spans="2:5" x14ac:dyDescent="0.25">
      <c r="B864" s="73"/>
      <c r="C864" s="56"/>
      <c r="D864" s="56"/>
      <c r="E864" s="56"/>
    </row>
    <row r="865" spans="2:5" x14ac:dyDescent="0.25">
      <c r="B865" s="73"/>
      <c r="C865" s="56"/>
      <c r="D865" s="56"/>
      <c r="E865" s="56"/>
    </row>
    <row r="866" spans="2:5" x14ac:dyDescent="0.25">
      <c r="B866" s="73"/>
      <c r="C866" s="56"/>
      <c r="D866" s="56"/>
      <c r="E866" s="56"/>
    </row>
    <row r="867" spans="2:5" x14ac:dyDescent="0.25">
      <c r="B867" s="73"/>
      <c r="C867" s="56"/>
      <c r="D867" s="56"/>
      <c r="E867" s="56"/>
    </row>
    <row r="868" spans="2:5" x14ac:dyDescent="0.25">
      <c r="B868" s="73"/>
      <c r="C868" s="56"/>
      <c r="D868" s="56"/>
      <c r="E868" s="56"/>
    </row>
    <row r="869" spans="2:5" x14ac:dyDescent="0.25">
      <c r="B869" s="73"/>
      <c r="C869" s="56"/>
      <c r="D869" s="56"/>
      <c r="E869" s="56"/>
    </row>
    <row r="870" spans="2:5" x14ac:dyDescent="0.25">
      <c r="B870" s="73"/>
      <c r="C870" s="56"/>
      <c r="D870" s="56"/>
      <c r="E870" s="56"/>
    </row>
    <row r="871" spans="2:5" x14ac:dyDescent="0.25">
      <c r="B871" s="73"/>
      <c r="C871" s="56"/>
      <c r="D871" s="56"/>
      <c r="E871" s="56"/>
    </row>
    <row r="872" spans="2:5" x14ac:dyDescent="0.25">
      <c r="B872" s="73"/>
      <c r="C872" s="56"/>
      <c r="D872" s="56"/>
      <c r="E872" s="56"/>
    </row>
    <row r="873" spans="2:5" x14ac:dyDescent="0.25">
      <c r="B873" s="73"/>
      <c r="C873" s="56"/>
      <c r="D873" s="56"/>
      <c r="E873" s="56"/>
    </row>
    <row r="874" spans="2:5" x14ac:dyDescent="0.25">
      <c r="B874" s="73"/>
      <c r="C874" s="56"/>
      <c r="D874" s="56"/>
      <c r="E874" s="56"/>
    </row>
    <row r="875" spans="2:5" x14ac:dyDescent="0.25">
      <c r="B875" s="73"/>
      <c r="C875" s="56"/>
      <c r="D875" s="56"/>
      <c r="E875" s="56"/>
    </row>
    <row r="876" spans="2:5" x14ac:dyDescent="0.25">
      <c r="B876" s="73"/>
      <c r="C876" s="56"/>
      <c r="D876" s="56"/>
      <c r="E876" s="56"/>
    </row>
    <row r="877" spans="2:5" x14ac:dyDescent="0.25">
      <c r="B877" s="73"/>
      <c r="C877" s="56"/>
      <c r="D877" s="56"/>
      <c r="E877" s="56"/>
    </row>
    <row r="878" spans="2:5" x14ac:dyDescent="0.25">
      <c r="B878" s="73"/>
      <c r="C878" s="56"/>
      <c r="D878" s="56"/>
      <c r="E878" s="56"/>
    </row>
    <row r="879" spans="2:5" x14ac:dyDescent="0.25">
      <c r="B879" s="73"/>
      <c r="C879" s="56"/>
      <c r="D879" s="56"/>
      <c r="E879" s="56"/>
    </row>
    <row r="880" spans="2:5" x14ac:dyDescent="0.25">
      <c r="B880" s="73"/>
      <c r="C880" s="56"/>
      <c r="D880" s="56"/>
      <c r="E880" s="56"/>
    </row>
    <row r="881" spans="2:5" x14ac:dyDescent="0.25">
      <c r="B881" s="73"/>
      <c r="C881" s="56"/>
      <c r="D881" s="56"/>
      <c r="E881" s="56"/>
    </row>
    <row r="882" spans="2:5" x14ac:dyDescent="0.25">
      <c r="B882" s="73"/>
      <c r="C882" s="56"/>
      <c r="D882" s="56"/>
      <c r="E882" s="56"/>
    </row>
    <row r="883" spans="2:5" x14ac:dyDescent="0.25">
      <c r="B883" s="73"/>
      <c r="C883" s="56"/>
      <c r="D883" s="56"/>
      <c r="E883" s="56"/>
    </row>
    <row r="884" spans="2:5" x14ac:dyDescent="0.25">
      <c r="B884" s="73"/>
      <c r="C884" s="56"/>
      <c r="D884" s="56"/>
      <c r="E884" s="56"/>
    </row>
    <row r="885" spans="2:5" x14ac:dyDescent="0.25">
      <c r="B885" s="73"/>
      <c r="C885" s="56"/>
      <c r="D885" s="56"/>
      <c r="E885" s="56"/>
    </row>
    <row r="886" spans="2:5" x14ac:dyDescent="0.25">
      <c r="B886" s="73"/>
      <c r="C886" s="56"/>
      <c r="D886" s="56"/>
      <c r="E886" s="56"/>
    </row>
    <row r="887" spans="2:5" x14ac:dyDescent="0.25">
      <c r="B887" s="73"/>
      <c r="C887" s="56"/>
      <c r="D887" s="56"/>
      <c r="E887" s="56"/>
    </row>
    <row r="888" spans="2:5" x14ac:dyDescent="0.25">
      <c r="B888" s="73"/>
      <c r="C888" s="56"/>
      <c r="D888" s="56"/>
      <c r="E888" s="56"/>
    </row>
    <row r="889" spans="2:5" x14ac:dyDescent="0.25">
      <c r="B889" s="73"/>
      <c r="C889" s="56"/>
      <c r="D889" s="56"/>
      <c r="E889" s="56"/>
    </row>
    <row r="890" spans="2:5" x14ac:dyDescent="0.25">
      <c r="B890" s="73"/>
      <c r="C890" s="56"/>
      <c r="D890" s="56"/>
      <c r="E890" s="56"/>
    </row>
    <row r="891" spans="2:5" x14ac:dyDescent="0.25">
      <c r="B891" s="73"/>
      <c r="C891" s="56"/>
      <c r="D891" s="56"/>
      <c r="E891" s="56"/>
    </row>
    <row r="892" spans="2:5" x14ac:dyDescent="0.25">
      <c r="B892" s="73"/>
      <c r="C892" s="56"/>
      <c r="D892" s="56"/>
      <c r="E892" s="56"/>
    </row>
    <row r="893" spans="2:5" x14ac:dyDescent="0.25">
      <c r="B893" s="73"/>
      <c r="C893" s="56"/>
      <c r="D893" s="56"/>
      <c r="E893" s="56"/>
    </row>
    <row r="894" spans="2:5" x14ac:dyDescent="0.25">
      <c r="B894" s="73"/>
      <c r="C894" s="56"/>
      <c r="D894" s="56"/>
      <c r="E894" s="56"/>
    </row>
    <row r="895" spans="2:5" x14ac:dyDescent="0.25">
      <c r="B895" s="73"/>
      <c r="C895" s="56"/>
      <c r="D895" s="56"/>
      <c r="E895" s="56"/>
    </row>
    <row r="896" spans="2:5" x14ac:dyDescent="0.25">
      <c r="B896" s="73"/>
      <c r="C896" s="56"/>
      <c r="D896" s="56"/>
      <c r="E896" s="56"/>
    </row>
    <row r="897" spans="2:5" x14ac:dyDescent="0.25">
      <c r="B897" s="73"/>
      <c r="C897" s="56"/>
      <c r="D897" s="56"/>
      <c r="E897" s="56"/>
    </row>
    <row r="898" spans="2:5" x14ac:dyDescent="0.25">
      <c r="B898" s="73"/>
      <c r="C898" s="56"/>
      <c r="D898" s="56"/>
      <c r="E898" s="56"/>
    </row>
    <row r="899" spans="2:5" x14ac:dyDescent="0.25">
      <c r="B899" s="73"/>
      <c r="C899" s="56"/>
      <c r="D899" s="56"/>
      <c r="E899" s="56"/>
    </row>
    <row r="900" spans="2:5" x14ac:dyDescent="0.25">
      <c r="B900" s="73"/>
      <c r="C900" s="56"/>
      <c r="D900" s="56"/>
      <c r="E900" s="56"/>
    </row>
    <row r="901" spans="2:5" x14ac:dyDescent="0.25">
      <c r="B901" s="73"/>
      <c r="C901" s="56"/>
      <c r="D901" s="56"/>
      <c r="E901" s="56"/>
    </row>
    <row r="902" spans="2:5" x14ac:dyDescent="0.25">
      <c r="B902" s="73"/>
      <c r="C902" s="56"/>
      <c r="D902" s="56"/>
      <c r="E902" s="56"/>
    </row>
    <row r="903" spans="2:5" x14ac:dyDescent="0.25">
      <c r="B903" s="73"/>
      <c r="C903" s="56"/>
      <c r="D903" s="56"/>
      <c r="E903" s="56"/>
    </row>
    <row r="904" spans="2:5" x14ac:dyDescent="0.25">
      <c r="B904" s="73"/>
      <c r="C904" s="56"/>
      <c r="D904" s="56"/>
      <c r="E904" s="56"/>
    </row>
    <row r="905" spans="2:5" x14ac:dyDescent="0.25">
      <c r="B905" s="73"/>
      <c r="C905" s="56"/>
      <c r="D905" s="56"/>
      <c r="E905" s="56"/>
    </row>
    <row r="906" spans="2:5" x14ac:dyDescent="0.25">
      <c r="B906" s="73"/>
      <c r="C906" s="56"/>
      <c r="D906" s="56"/>
      <c r="E906" s="56"/>
    </row>
    <row r="907" spans="2:5" x14ac:dyDescent="0.25">
      <c r="B907" s="73"/>
      <c r="C907" s="56"/>
      <c r="D907" s="56"/>
      <c r="E907" s="56"/>
    </row>
    <row r="908" spans="2:5" x14ac:dyDescent="0.25">
      <c r="B908" s="73"/>
      <c r="C908" s="56"/>
      <c r="D908" s="56"/>
      <c r="E908" s="56"/>
    </row>
    <row r="909" spans="2:5" x14ac:dyDescent="0.25">
      <c r="B909" s="73"/>
      <c r="C909" s="56"/>
      <c r="D909" s="56"/>
      <c r="E909" s="56"/>
    </row>
    <row r="910" spans="2:5" x14ac:dyDescent="0.25">
      <c r="B910" s="73"/>
      <c r="C910" s="56"/>
      <c r="D910" s="56"/>
      <c r="E910" s="56"/>
    </row>
    <row r="911" spans="2:5" x14ac:dyDescent="0.25">
      <c r="B911" s="73"/>
      <c r="C911" s="56"/>
      <c r="D911" s="56"/>
      <c r="E911" s="56"/>
    </row>
    <row r="912" spans="2:5" x14ac:dyDescent="0.25">
      <c r="B912" s="73"/>
      <c r="C912" s="56"/>
      <c r="D912" s="56"/>
      <c r="E912" s="56"/>
    </row>
    <row r="913" spans="2:5" x14ac:dyDescent="0.25">
      <c r="B913" s="73"/>
      <c r="C913" s="56"/>
      <c r="D913" s="56"/>
      <c r="E913" s="56"/>
    </row>
    <row r="914" spans="2:5" x14ac:dyDescent="0.25">
      <c r="B914" s="73"/>
      <c r="C914" s="56"/>
      <c r="D914" s="56"/>
      <c r="E914" s="56"/>
    </row>
    <row r="915" spans="2:5" x14ac:dyDescent="0.25">
      <c r="B915" s="73"/>
      <c r="C915" s="56"/>
      <c r="D915" s="56"/>
      <c r="E915" s="56"/>
    </row>
    <row r="916" spans="2:5" x14ac:dyDescent="0.25">
      <c r="B916" s="73"/>
      <c r="C916" s="56"/>
      <c r="D916" s="56"/>
      <c r="E916" s="56"/>
    </row>
    <row r="917" spans="2:5" x14ac:dyDescent="0.25">
      <c r="B917" s="73"/>
      <c r="C917" s="56"/>
      <c r="D917" s="56"/>
      <c r="E917" s="56"/>
    </row>
    <row r="918" spans="2:5" x14ac:dyDescent="0.25">
      <c r="B918" s="73"/>
      <c r="C918" s="56"/>
      <c r="D918" s="56"/>
      <c r="E918" s="56"/>
    </row>
    <row r="919" spans="2:5" x14ac:dyDescent="0.25">
      <c r="B919" s="73"/>
      <c r="C919" s="56"/>
      <c r="D919" s="56"/>
      <c r="E919" s="56"/>
    </row>
    <row r="920" spans="2:5" x14ac:dyDescent="0.25">
      <c r="B920" s="73"/>
      <c r="C920" s="56"/>
      <c r="D920" s="56"/>
      <c r="E920" s="56"/>
    </row>
    <row r="921" spans="2:5" x14ac:dyDescent="0.25">
      <c r="B921" s="73"/>
      <c r="C921" s="56"/>
      <c r="D921" s="56"/>
      <c r="E921" s="56"/>
    </row>
    <row r="922" spans="2:5" x14ac:dyDescent="0.25">
      <c r="B922" s="73"/>
      <c r="C922" s="56"/>
      <c r="D922" s="56"/>
      <c r="E922" s="56"/>
    </row>
    <row r="923" spans="2:5" x14ac:dyDescent="0.25">
      <c r="B923" s="73"/>
      <c r="C923" s="56"/>
      <c r="D923" s="56"/>
      <c r="E923" s="56"/>
    </row>
    <row r="924" spans="2:5" x14ac:dyDescent="0.25">
      <c r="B924" s="73"/>
      <c r="C924" s="56"/>
      <c r="D924" s="56"/>
      <c r="E924" s="56"/>
    </row>
    <row r="925" spans="2:5" x14ac:dyDescent="0.25">
      <c r="B925" s="73"/>
      <c r="C925" s="56"/>
      <c r="D925" s="56"/>
      <c r="E925" s="56"/>
    </row>
    <row r="926" spans="2:5" x14ac:dyDescent="0.25">
      <c r="B926" s="73"/>
      <c r="C926" s="56"/>
      <c r="D926" s="56"/>
      <c r="E926" s="56"/>
    </row>
    <row r="927" spans="2:5" x14ac:dyDescent="0.25">
      <c r="B927" s="73"/>
      <c r="C927" s="56"/>
      <c r="D927" s="56"/>
      <c r="E927" s="56"/>
    </row>
    <row r="928" spans="2:5" x14ac:dyDescent="0.25">
      <c r="B928" s="73"/>
      <c r="C928" s="56"/>
      <c r="D928" s="56"/>
      <c r="E928" s="56"/>
    </row>
    <row r="929" spans="2:5" x14ac:dyDescent="0.25">
      <c r="B929" s="73"/>
      <c r="C929" s="56"/>
      <c r="D929" s="56"/>
      <c r="E929" s="56"/>
    </row>
    <row r="930" spans="2:5" x14ac:dyDescent="0.25">
      <c r="B930" s="73"/>
      <c r="C930" s="56"/>
      <c r="D930" s="56"/>
      <c r="E930" s="56"/>
    </row>
    <row r="931" spans="2:5" x14ac:dyDescent="0.25">
      <c r="B931" s="73"/>
      <c r="C931" s="56"/>
      <c r="D931" s="56"/>
      <c r="E931" s="56"/>
    </row>
    <row r="932" spans="2:5" x14ac:dyDescent="0.25">
      <c r="B932" s="73"/>
      <c r="C932" s="56"/>
      <c r="D932" s="56"/>
      <c r="E932" s="56"/>
    </row>
    <row r="933" spans="2:5" x14ac:dyDescent="0.25">
      <c r="B933" s="73"/>
      <c r="C933" s="56"/>
      <c r="D933" s="56"/>
      <c r="E933" s="56"/>
    </row>
    <row r="934" spans="2:5" x14ac:dyDescent="0.25">
      <c r="B934" s="73"/>
      <c r="C934" s="56"/>
      <c r="D934" s="56"/>
      <c r="E934" s="56"/>
    </row>
    <row r="935" spans="2:5" x14ac:dyDescent="0.25">
      <c r="B935" s="73"/>
      <c r="C935" s="56"/>
      <c r="D935" s="56"/>
      <c r="E935" s="56"/>
    </row>
    <row r="936" spans="2:5" x14ac:dyDescent="0.25">
      <c r="B936" s="73"/>
      <c r="C936" s="56"/>
      <c r="D936" s="56"/>
      <c r="E936" s="56"/>
    </row>
    <row r="937" spans="2:5" x14ac:dyDescent="0.25">
      <c r="B937" s="73"/>
      <c r="C937" s="56"/>
      <c r="D937" s="56"/>
      <c r="E937" s="56"/>
    </row>
    <row r="938" spans="2:5" x14ac:dyDescent="0.25">
      <c r="B938" s="73"/>
      <c r="C938" s="56"/>
      <c r="D938" s="56"/>
      <c r="E938" s="56"/>
    </row>
    <row r="939" spans="2:5" x14ac:dyDescent="0.25">
      <c r="B939" s="73"/>
      <c r="C939" s="56"/>
      <c r="D939" s="56"/>
      <c r="E939" s="56"/>
    </row>
    <row r="940" spans="2:5" x14ac:dyDescent="0.25">
      <c r="B940" s="73"/>
      <c r="C940" s="56"/>
      <c r="D940" s="56"/>
      <c r="E940" s="56"/>
    </row>
    <row r="941" spans="2:5" x14ac:dyDescent="0.25">
      <c r="B941" s="73"/>
      <c r="C941" s="56"/>
      <c r="D941" s="56"/>
      <c r="E941" s="56"/>
    </row>
    <row r="942" spans="2:5" x14ac:dyDescent="0.25">
      <c r="B942" s="73"/>
      <c r="C942" s="56"/>
      <c r="D942" s="56"/>
      <c r="E942" s="56"/>
    </row>
    <row r="943" spans="2:5" x14ac:dyDescent="0.25">
      <c r="B943" s="73"/>
      <c r="C943" s="56"/>
      <c r="D943" s="56"/>
      <c r="E943" s="56"/>
    </row>
    <row r="944" spans="2:5" x14ac:dyDescent="0.25">
      <c r="B944" s="73"/>
      <c r="C944" s="56"/>
      <c r="D944" s="56"/>
      <c r="E944" s="56"/>
    </row>
    <row r="945" spans="2:5" x14ac:dyDescent="0.25">
      <c r="B945" s="73"/>
      <c r="C945" s="56"/>
      <c r="D945" s="56"/>
      <c r="E945" s="56"/>
    </row>
    <row r="946" spans="2:5" x14ac:dyDescent="0.25">
      <c r="B946" s="73"/>
      <c r="C946" s="56"/>
      <c r="D946" s="56"/>
      <c r="E946" s="56"/>
    </row>
    <row r="947" spans="2:5" x14ac:dyDescent="0.25">
      <c r="B947" s="73"/>
      <c r="C947" s="56"/>
      <c r="D947" s="56"/>
      <c r="E947" s="56"/>
    </row>
    <row r="948" spans="2:5" x14ac:dyDescent="0.25">
      <c r="B948" s="73"/>
      <c r="C948" s="56"/>
      <c r="D948" s="56"/>
      <c r="E948" s="56"/>
    </row>
    <row r="949" spans="2:5" x14ac:dyDescent="0.25">
      <c r="B949" s="73"/>
      <c r="C949" s="56"/>
      <c r="D949" s="56"/>
      <c r="E949" s="56"/>
    </row>
    <row r="950" spans="2:5" x14ac:dyDescent="0.25">
      <c r="B950" s="73"/>
      <c r="C950" s="56"/>
      <c r="D950" s="56"/>
      <c r="E950" s="56"/>
    </row>
    <row r="951" spans="2:5" x14ac:dyDescent="0.25">
      <c r="B951" s="73"/>
      <c r="C951" s="56"/>
      <c r="D951" s="56"/>
      <c r="E951" s="56"/>
    </row>
    <row r="952" spans="2:5" x14ac:dyDescent="0.25">
      <c r="B952" s="73"/>
      <c r="C952" s="56"/>
      <c r="D952" s="56"/>
      <c r="E952" s="56"/>
    </row>
    <row r="953" spans="2:5" x14ac:dyDescent="0.25">
      <c r="B953" s="73"/>
      <c r="C953" s="56"/>
      <c r="D953" s="56"/>
      <c r="E953" s="56"/>
    </row>
    <row r="954" spans="2:5" x14ac:dyDescent="0.25">
      <c r="B954" s="73"/>
      <c r="C954" s="56"/>
      <c r="D954" s="56"/>
      <c r="E954" s="56"/>
    </row>
    <row r="955" spans="2:5" x14ac:dyDescent="0.25">
      <c r="B955" s="73"/>
      <c r="C955" s="56"/>
      <c r="D955" s="56"/>
      <c r="E955" s="56"/>
    </row>
    <row r="956" spans="2:5" x14ac:dyDescent="0.25">
      <c r="B956" s="73"/>
      <c r="C956" s="56"/>
      <c r="D956" s="56"/>
      <c r="E956" s="56"/>
    </row>
    <row r="957" spans="2:5" x14ac:dyDescent="0.25">
      <c r="B957" s="73"/>
      <c r="C957" s="56"/>
      <c r="D957" s="56"/>
      <c r="E957" s="56"/>
    </row>
    <row r="958" spans="2:5" x14ac:dyDescent="0.25">
      <c r="B958" s="73"/>
      <c r="C958" s="56"/>
      <c r="D958" s="56"/>
      <c r="E958" s="56"/>
    </row>
    <row r="959" spans="2:5" x14ac:dyDescent="0.25">
      <c r="B959" s="73"/>
      <c r="C959" s="56"/>
      <c r="D959" s="56"/>
      <c r="E959" s="56"/>
    </row>
    <row r="960" spans="2:5" x14ac:dyDescent="0.25">
      <c r="B960" s="73"/>
      <c r="C960" s="56"/>
      <c r="D960" s="56"/>
      <c r="E960" s="56"/>
    </row>
    <row r="961" spans="2:5" x14ac:dyDescent="0.25">
      <c r="B961" s="73"/>
      <c r="C961" s="56"/>
      <c r="D961" s="56"/>
      <c r="E961" s="56"/>
    </row>
    <row r="962" spans="2:5" x14ac:dyDescent="0.25">
      <c r="B962" s="73"/>
      <c r="C962" s="56"/>
      <c r="D962" s="56"/>
      <c r="E962" s="56"/>
    </row>
    <row r="963" spans="2:5" x14ac:dyDescent="0.25">
      <c r="B963" s="73"/>
      <c r="C963" s="56"/>
      <c r="D963" s="56"/>
      <c r="E963" s="56"/>
    </row>
    <row r="964" spans="2:5" x14ac:dyDescent="0.25">
      <c r="B964" s="73"/>
      <c r="C964" s="56"/>
      <c r="D964" s="56"/>
      <c r="E964" s="56"/>
    </row>
    <row r="965" spans="2:5" x14ac:dyDescent="0.25">
      <c r="B965" s="73"/>
      <c r="C965" s="56"/>
      <c r="D965" s="56"/>
      <c r="E965" s="56"/>
    </row>
    <row r="966" spans="2:5" x14ac:dyDescent="0.25">
      <c r="B966" s="73"/>
      <c r="C966" s="56"/>
      <c r="D966" s="56"/>
      <c r="E966" s="56"/>
    </row>
    <row r="967" spans="2:5" x14ac:dyDescent="0.25">
      <c r="B967" s="73"/>
      <c r="C967" s="56"/>
      <c r="D967" s="56"/>
      <c r="E967" s="56"/>
    </row>
    <row r="968" spans="2:5" x14ac:dyDescent="0.25">
      <c r="B968" s="73"/>
      <c r="C968" s="56"/>
      <c r="D968" s="56"/>
      <c r="E968" s="56"/>
    </row>
    <row r="969" spans="2:5" x14ac:dyDescent="0.25">
      <c r="B969" s="73"/>
      <c r="C969" s="56"/>
      <c r="D969" s="56"/>
      <c r="E969" s="56"/>
    </row>
    <row r="970" spans="2:5" x14ac:dyDescent="0.25">
      <c r="B970" s="73"/>
      <c r="C970" s="56"/>
      <c r="D970" s="56"/>
      <c r="E970" s="56"/>
    </row>
    <row r="971" spans="2:5" x14ac:dyDescent="0.25">
      <c r="B971" s="73"/>
      <c r="C971" s="56"/>
      <c r="D971" s="56"/>
      <c r="E971" s="56"/>
    </row>
    <row r="972" spans="2:5" x14ac:dyDescent="0.25">
      <c r="B972" s="73"/>
      <c r="C972" s="56"/>
      <c r="D972" s="56"/>
      <c r="E972" s="56"/>
    </row>
    <row r="973" spans="2:5" x14ac:dyDescent="0.25">
      <c r="B973" s="73"/>
      <c r="C973" s="56"/>
      <c r="D973" s="56"/>
      <c r="E973" s="56"/>
    </row>
    <row r="974" spans="2:5" x14ac:dyDescent="0.25">
      <c r="B974" s="73"/>
      <c r="C974" s="56"/>
      <c r="D974" s="56"/>
      <c r="E974" s="56"/>
    </row>
    <row r="975" spans="2:5" x14ac:dyDescent="0.25">
      <c r="B975" s="73"/>
      <c r="C975" s="56"/>
      <c r="D975" s="56"/>
      <c r="E975" s="56"/>
    </row>
    <row r="976" spans="2:5" x14ac:dyDescent="0.25">
      <c r="B976" s="73"/>
      <c r="C976" s="56"/>
      <c r="D976" s="56"/>
      <c r="E976" s="56"/>
    </row>
    <row r="977" spans="2:5" x14ac:dyDescent="0.25">
      <c r="B977" s="73"/>
      <c r="C977" s="56"/>
      <c r="D977" s="56"/>
      <c r="E977" s="56"/>
    </row>
    <row r="978" spans="2:5" x14ac:dyDescent="0.25">
      <c r="B978" s="73"/>
      <c r="C978" s="56"/>
      <c r="D978" s="56"/>
      <c r="E978" s="56"/>
    </row>
    <row r="979" spans="2:5" x14ac:dyDescent="0.25">
      <c r="B979" s="73"/>
      <c r="C979" s="56"/>
      <c r="D979" s="56"/>
      <c r="E979" s="56"/>
    </row>
    <row r="980" spans="2:5" x14ac:dyDescent="0.25">
      <c r="B980" s="73"/>
      <c r="C980" s="56"/>
      <c r="D980" s="56"/>
      <c r="E980" s="56"/>
    </row>
    <row r="981" spans="2:5" x14ac:dyDescent="0.25">
      <c r="B981" s="73"/>
      <c r="C981" s="56"/>
      <c r="D981" s="56"/>
      <c r="E981" s="56"/>
    </row>
    <row r="982" spans="2:5" x14ac:dyDescent="0.25">
      <c r="B982" s="73"/>
      <c r="C982" s="56"/>
      <c r="D982" s="56"/>
      <c r="E982" s="56"/>
    </row>
    <row r="983" spans="2:5" x14ac:dyDescent="0.25">
      <c r="B983" s="73"/>
      <c r="C983" s="56"/>
      <c r="D983" s="56"/>
      <c r="E983" s="56"/>
    </row>
    <row r="984" spans="2:5" x14ac:dyDescent="0.25">
      <c r="B984" s="73"/>
      <c r="C984" s="56"/>
      <c r="D984" s="56"/>
      <c r="E984" s="56"/>
    </row>
    <row r="985" spans="2:5" x14ac:dyDescent="0.25">
      <c r="B985" s="73"/>
      <c r="C985" s="56"/>
      <c r="D985" s="56"/>
      <c r="E985" s="56"/>
    </row>
    <row r="986" spans="2:5" x14ac:dyDescent="0.25">
      <c r="B986" s="73"/>
      <c r="C986" s="56"/>
      <c r="D986" s="56"/>
      <c r="E986" s="56"/>
    </row>
    <row r="987" spans="2:5" x14ac:dyDescent="0.25">
      <c r="B987" s="73"/>
      <c r="C987" s="56"/>
      <c r="D987" s="56"/>
      <c r="E987" s="56"/>
    </row>
    <row r="988" spans="2:5" x14ac:dyDescent="0.25">
      <c r="B988" s="73"/>
      <c r="C988" s="56"/>
      <c r="D988" s="56"/>
      <c r="E988" s="56"/>
    </row>
    <row r="989" spans="2:5" x14ac:dyDescent="0.25">
      <c r="B989" s="73"/>
      <c r="C989" s="56"/>
      <c r="D989" s="56"/>
      <c r="E989" s="56"/>
    </row>
    <row r="990" spans="2:5" x14ac:dyDescent="0.25">
      <c r="B990" s="73"/>
      <c r="C990" s="56"/>
      <c r="D990" s="56"/>
      <c r="E990" s="56"/>
    </row>
    <row r="991" spans="2:5" x14ac:dyDescent="0.25">
      <c r="B991" s="73"/>
      <c r="C991" s="56"/>
      <c r="D991" s="56"/>
      <c r="E991" s="56"/>
    </row>
    <row r="992" spans="2:5" x14ac:dyDescent="0.25">
      <c r="B992" s="73"/>
      <c r="C992" s="56"/>
      <c r="D992" s="56"/>
      <c r="E992" s="56"/>
    </row>
    <row r="993" spans="2:5" x14ac:dyDescent="0.25">
      <c r="B993" s="73"/>
      <c r="C993" s="56"/>
      <c r="D993" s="56"/>
      <c r="E993" s="56"/>
    </row>
    <row r="994" spans="2:5" x14ac:dyDescent="0.25">
      <c r="B994" s="73"/>
      <c r="C994" s="56"/>
      <c r="D994" s="56"/>
      <c r="E994" s="56"/>
    </row>
    <row r="995" spans="2:5" x14ac:dyDescent="0.25">
      <c r="B995" s="73"/>
      <c r="C995" s="56"/>
      <c r="D995" s="56"/>
      <c r="E995" s="56"/>
    </row>
    <row r="996" spans="2:5" x14ac:dyDescent="0.25">
      <c r="B996" s="73"/>
      <c r="C996" s="56"/>
      <c r="D996" s="56"/>
      <c r="E996" s="56"/>
    </row>
    <row r="997" spans="2:5" x14ac:dyDescent="0.25">
      <c r="B997" s="73"/>
      <c r="C997" s="56"/>
      <c r="D997" s="56"/>
      <c r="E997" s="56"/>
    </row>
    <row r="998" spans="2:5" x14ac:dyDescent="0.25">
      <c r="B998" s="73"/>
      <c r="C998" s="56"/>
      <c r="D998" s="56"/>
      <c r="E998" s="56"/>
    </row>
    <row r="999" spans="2:5" x14ac:dyDescent="0.25">
      <c r="B999" s="73"/>
      <c r="C999" s="56"/>
      <c r="D999" s="56"/>
      <c r="E999" s="56"/>
    </row>
    <row r="1000" spans="2:5" x14ac:dyDescent="0.25">
      <c r="B1000" s="73"/>
      <c r="C1000" s="56"/>
      <c r="D1000" s="56"/>
      <c r="E1000" s="56"/>
    </row>
    <row r="1001" spans="2:5" x14ac:dyDescent="0.25">
      <c r="B1001" s="73"/>
      <c r="C1001" s="56"/>
      <c r="D1001" s="56"/>
      <c r="E1001" s="56"/>
    </row>
    <row r="1002" spans="2:5" x14ac:dyDescent="0.25">
      <c r="B1002" s="73"/>
      <c r="C1002" s="56"/>
      <c r="D1002" s="56"/>
      <c r="E1002" s="56"/>
    </row>
    <row r="1003" spans="2:5" x14ac:dyDescent="0.25">
      <c r="B1003" s="73"/>
      <c r="C1003" s="56"/>
      <c r="D1003" s="56"/>
      <c r="E1003" s="56"/>
    </row>
    <row r="1004" spans="2:5" x14ac:dyDescent="0.25">
      <c r="B1004" s="73"/>
      <c r="C1004" s="56"/>
      <c r="D1004" s="56"/>
      <c r="E1004" s="56"/>
    </row>
    <row r="1005" spans="2:5" x14ac:dyDescent="0.25">
      <c r="B1005" s="73"/>
      <c r="C1005" s="56"/>
      <c r="D1005" s="56"/>
      <c r="E1005" s="56"/>
    </row>
    <row r="1006" spans="2:5" x14ac:dyDescent="0.25">
      <c r="B1006" s="73"/>
      <c r="C1006" s="56"/>
      <c r="D1006" s="56"/>
      <c r="E1006" s="56"/>
    </row>
    <row r="1007" spans="2:5" x14ac:dyDescent="0.25">
      <c r="B1007" s="73"/>
      <c r="C1007" s="56"/>
      <c r="D1007" s="56"/>
      <c r="E1007" s="56"/>
    </row>
    <row r="1008" spans="2:5" x14ac:dyDescent="0.25">
      <c r="B1008" s="73"/>
      <c r="C1008" s="56"/>
      <c r="D1008" s="56"/>
      <c r="E1008" s="56"/>
    </row>
    <row r="1009" spans="2:5" x14ac:dyDescent="0.25">
      <c r="B1009" s="73"/>
      <c r="C1009" s="56"/>
      <c r="D1009" s="56"/>
      <c r="E1009" s="56"/>
    </row>
    <row r="1010" spans="2:5" x14ac:dyDescent="0.25">
      <c r="B1010" s="73"/>
      <c r="C1010" s="56"/>
      <c r="D1010" s="56"/>
      <c r="E1010" s="56"/>
    </row>
    <row r="1011" spans="2:5" x14ac:dyDescent="0.25">
      <c r="B1011" s="73"/>
      <c r="C1011" s="56"/>
      <c r="D1011" s="56"/>
      <c r="E1011" s="56"/>
    </row>
    <row r="1012" spans="2:5" x14ac:dyDescent="0.25">
      <c r="B1012" s="73"/>
      <c r="C1012" s="56"/>
      <c r="D1012" s="56"/>
      <c r="E1012" s="56"/>
    </row>
    <row r="1013" spans="2:5" x14ac:dyDescent="0.25">
      <c r="B1013" s="73"/>
      <c r="C1013" s="56"/>
      <c r="D1013" s="56"/>
      <c r="E1013" s="56"/>
    </row>
    <row r="1014" spans="2:5" x14ac:dyDescent="0.25">
      <c r="B1014" s="73"/>
      <c r="C1014" s="56"/>
      <c r="D1014" s="56"/>
      <c r="E1014" s="56"/>
    </row>
    <row r="1015" spans="2:5" x14ac:dyDescent="0.25">
      <c r="B1015" s="73"/>
      <c r="C1015" s="56"/>
      <c r="D1015" s="56"/>
      <c r="E1015" s="56"/>
    </row>
    <row r="1016" spans="2:5" x14ac:dyDescent="0.25">
      <c r="B1016" s="73"/>
      <c r="C1016" s="56"/>
      <c r="D1016" s="56"/>
      <c r="E1016" s="56"/>
    </row>
    <row r="1017" spans="2:5" x14ac:dyDescent="0.25">
      <c r="B1017" s="73"/>
      <c r="C1017" s="56"/>
      <c r="D1017" s="56"/>
      <c r="E1017" s="56"/>
    </row>
    <row r="1018" spans="2:5" x14ac:dyDescent="0.25">
      <c r="B1018" s="73"/>
      <c r="C1018" s="56"/>
      <c r="D1018" s="56"/>
      <c r="E1018" s="56"/>
    </row>
    <row r="1019" spans="2:5" x14ac:dyDescent="0.25">
      <c r="B1019" s="73"/>
      <c r="C1019" s="56"/>
      <c r="D1019" s="56"/>
      <c r="E1019" s="56"/>
    </row>
    <row r="1020" spans="2:5" x14ac:dyDescent="0.25">
      <c r="B1020" s="73"/>
      <c r="C1020" s="56"/>
      <c r="D1020" s="56"/>
      <c r="E1020" s="56"/>
    </row>
    <row r="1021" spans="2:5" x14ac:dyDescent="0.25">
      <c r="B1021" s="73"/>
      <c r="C1021" s="56"/>
      <c r="D1021" s="56"/>
      <c r="E1021" s="56"/>
    </row>
    <row r="1022" spans="2:5" x14ac:dyDescent="0.25">
      <c r="B1022" s="73"/>
      <c r="C1022" s="56"/>
      <c r="D1022" s="56"/>
      <c r="E1022" s="56"/>
    </row>
    <row r="1023" spans="2:5" x14ac:dyDescent="0.25">
      <c r="B1023" s="73"/>
      <c r="C1023" s="56"/>
      <c r="D1023" s="56"/>
      <c r="E1023" s="56"/>
    </row>
    <row r="1024" spans="2:5" x14ac:dyDescent="0.25">
      <c r="B1024" s="73"/>
      <c r="C1024" s="56"/>
      <c r="D1024" s="56"/>
      <c r="E1024" s="56"/>
    </row>
    <row r="1025" spans="2:5" x14ac:dyDescent="0.25">
      <c r="B1025" s="73"/>
      <c r="C1025" s="56"/>
      <c r="D1025" s="56"/>
      <c r="E1025" s="56"/>
    </row>
    <row r="1026" spans="2:5" x14ac:dyDescent="0.25">
      <c r="B1026" s="73"/>
      <c r="C1026" s="56"/>
      <c r="D1026" s="56"/>
      <c r="E1026" s="56"/>
    </row>
    <row r="1027" spans="2:5" x14ac:dyDescent="0.25">
      <c r="B1027" s="73"/>
      <c r="C1027" s="56"/>
      <c r="D1027" s="56"/>
      <c r="E1027" s="56"/>
    </row>
    <row r="1028" spans="2:5" x14ac:dyDescent="0.25">
      <c r="B1028" s="73"/>
      <c r="C1028" s="56"/>
      <c r="D1028" s="56"/>
      <c r="E1028" s="56"/>
    </row>
    <row r="1029" spans="2:5" x14ac:dyDescent="0.25">
      <c r="B1029" s="73"/>
      <c r="C1029" s="56"/>
      <c r="D1029" s="56"/>
      <c r="E1029" s="56"/>
    </row>
    <row r="1030" spans="2:5" x14ac:dyDescent="0.25">
      <c r="B1030" s="73"/>
      <c r="C1030" s="56"/>
      <c r="D1030" s="56"/>
      <c r="E1030" s="56"/>
    </row>
    <row r="1031" spans="2:5" x14ac:dyDescent="0.25">
      <c r="B1031" s="73"/>
      <c r="C1031" s="56"/>
      <c r="D1031" s="56"/>
      <c r="E1031" s="56"/>
    </row>
    <row r="1032" spans="2:5" x14ac:dyDescent="0.25">
      <c r="B1032" s="73"/>
      <c r="C1032" s="56"/>
      <c r="D1032" s="56"/>
      <c r="E1032" s="56"/>
    </row>
    <row r="1033" spans="2:5" x14ac:dyDescent="0.25">
      <c r="B1033" s="73"/>
      <c r="C1033" s="56"/>
      <c r="D1033" s="56"/>
      <c r="E1033" s="56"/>
    </row>
    <row r="1034" spans="2:5" x14ac:dyDescent="0.25">
      <c r="B1034" s="73"/>
      <c r="C1034" s="56"/>
      <c r="D1034" s="56"/>
      <c r="E1034" s="56"/>
    </row>
    <row r="1035" spans="2:5" x14ac:dyDescent="0.25">
      <c r="B1035" s="73"/>
      <c r="C1035" s="56"/>
      <c r="D1035" s="56"/>
      <c r="E1035" s="56"/>
    </row>
    <row r="1036" spans="2:5" x14ac:dyDescent="0.25">
      <c r="B1036" s="73"/>
      <c r="C1036" s="56"/>
      <c r="D1036" s="56"/>
      <c r="E1036" s="56"/>
    </row>
    <row r="1037" spans="2:5" x14ac:dyDescent="0.25">
      <c r="B1037" s="73"/>
      <c r="C1037" s="56"/>
      <c r="D1037" s="56"/>
      <c r="E1037" s="56"/>
    </row>
    <row r="1038" spans="2:5" x14ac:dyDescent="0.25">
      <c r="B1038" s="73"/>
      <c r="C1038" s="56"/>
      <c r="D1038" s="56"/>
      <c r="E1038" s="56"/>
    </row>
    <row r="1039" spans="2:5" x14ac:dyDescent="0.25">
      <c r="B1039" s="73"/>
      <c r="C1039" s="56"/>
      <c r="D1039" s="56"/>
      <c r="E1039" s="56"/>
    </row>
    <row r="1040" spans="2:5" x14ac:dyDescent="0.25">
      <c r="B1040" s="73"/>
      <c r="C1040" s="56"/>
      <c r="D1040" s="56"/>
      <c r="E1040" s="56"/>
    </row>
    <row r="1041" spans="2:5" x14ac:dyDescent="0.25">
      <c r="B1041" s="73"/>
      <c r="C1041" s="56"/>
      <c r="D1041" s="56"/>
      <c r="E1041" s="56"/>
    </row>
    <row r="1042" spans="2:5" x14ac:dyDescent="0.25">
      <c r="B1042" s="73"/>
      <c r="C1042" s="56"/>
      <c r="D1042" s="56"/>
      <c r="E1042" s="56"/>
    </row>
    <row r="1043" spans="2:5" x14ac:dyDescent="0.25">
      <c r="B1043" s="73"/>
      <c r="C1043" s="56"/>
      <c r="D1043" s="56"/>
      <c r="E1043" s="56"/>
    </row>
    <row r="1044" spans="2:5" x14ac:dyDescent="0.25">
      <c r="B1044" s="73"/>
      <c r="C1044" s="56"/>
      <c r="D1044" s="56"/>
      <c r="E1044" s="56"/>
    </row>
    <row r="1045" spans="2:5" x14ac:dyDescent="0.25">
      <c r="B1045" s="73"/>
      <c r="C1045" s="56"/>
      <c r="D1045" s="56"/>
      <c r="E1045" s="56"/>
    </row>
    <row r="1046" spans="2:5" x14ac:dyDescent="0.25">
      <c r="B1046" s="73"/>
      <c r="C1046" s="56"/>
      <c r="D1046" s="56"/>
      <c r="E1046" s="56"/>
    </row>
    <row r="1047" spans="2:5" x14ac:dyDescent="0.25">
      <c r="B1047" s="73"/>
      <c r="C1047" s="56"/>
      <c r="D1047" s="56"/>
      <c r="E1047" s="56"/>
    </row>
    <row r="1048" spans="2:5" x14ac:dyDescent="0.25">
      <c r="B1048" s="73"/>
      <c r="C1048" s="56"/>
      <c r="D1048" s="56"/>
      <c r="E1048" s="56"/>
    </row>
    <row r="1049" spans="2:5" x14ac:dyDescent="0.25">
      <c r="B1049" s="73"/>
      <c r="C1049" s="56"/>
      <c r="D1049" s="56"/>
      <c r="E1049" s="56"/>
    </row>
    <row r="1050" spans="2:5" x14ac:dyDescent="0.25">
      <c r="B1050" s="73"/>
      <c r="C1050" s="56"/>
      <c r="D1050" s="56"/>
      <c r="E1050" s="56"/>
    </row>
    <row r="1051" spans="2:5" x14ac:dyDescent="0.25">
      <c r="B1051" s="73"/>
      <c r="C1051" s="56"/>
      <c r="D1051" s="56"/>
      <c r="E1051" s="56"/>
    </row>
    <row r="1052" spans="2:5" x14ac:dyDescent="0.25">
      <c r="B1052" s="73"/>
      <c r="C1052" s="56"/>
      <c r="D1052" s="56"/>
      <c r="E1052" s="56"/>
    </row>
    <row r="1053" spans="2:5" x14ac:dyDescent="0.25">
      <c r="B1053" s="73"/>
      <c r="C1053" s="56"/>
      <c r="D1053" s="56"/>
      <c r="E1053" s="56"/>
    </row>
    <row r="1054" spans="2:5" x14ac:dyDescent="0.25">
      <c r="B1054" s="73"/>
      <c r="C1054" s="56"/>
      <c r="D1054" s="56"/>
      <c r="E1054" s="56"/>
    </row>
    <row r="1055" spans="2:5" x14ac:dyDescent="0.25">
      <c r="B1055" s="73"/>
      <c r="C1055" s="56"/>
      <c r="D1055" s="56"/>
      <c r="E1055" s="56"/>
    </row>
    <row r="1056" spans="2:5" x14ac:dyDescent="0.25">
      <c r="B1056" s="73"/>
      <c r="C1056" s="56"/>
      <c r="D1056" s="56"/>
      <c r="E1056" s="56"/>
    </row>
    <row r="1057" spans="2:5" x14ac:dyDescent="0.25">
      <c r="B1057" s="73"/>
      <c r="C1057" s="56"/>
      <c r="D1057" s="56"/>
      <c r="E1057" s="56"/>
    </row>
    <row r="1058" spans="2:5" x14ac:dyDescent="0.25">
      <c r="B1058" s="73"/>
      <c r="C1058" s="56"/>
      <c r="D1058" s="56"/>
      <c r="E1058" s="56"/>
    </row>
    <row r="1059" spans="2:5" x14ac:dyDescent="0.25">
      <c r="B1059" s="73"/>
      <c r="C1059" s="56"/>
      <c r="D1059" s="56"/>
      <c r="E1059" s="56"/>
    </row>
    <row r="1060" spans="2:5" x14ac:dyDescent="0.25">
      <c r="B1060" s="73"/>
      <c r="C1060" s="56"/>
      <c r="D1060" s="56"/>
      <c r="E1060" s="56"/>
    </row>
    <row r="1061" spans="2:5" x14ac:dyDescent="0.25">
      <c r="B1061" s="73"/>
      <c r="C1061" s="56"/>
      <c r="D1061" s="56"/>
      <c r="E1061" s="56"/>
    </row>
    <row r="1062" spans="2:5" x14ac:dyDescent="0.25">
      <c r="B1062" s="73"/>
      <c r="C1062" s="56"/>
      <c r="D1062" s="56"/>
      <c r="E1062" s="56"/>
    </row>
    <row r="1063" spans="2:5" x14ac:dyDescent="0.25">
      <c r="B1063" s="73"/>
      <c r="C1063" s="56"/>
      <c r="D1063" s="56"/>
      <c r="E1063" s="56"/>
    </row>
    <row r="1064" spans="2:5" x14ac:dyDescent="0.25">
      <c r="B1064" s="73"/>
      <c r="C1064" s="56"/>
      <c r="D1064" s="56"/>
      <c r="E1064" s="56"/>
    </row>
    <row r="1065" spans="2:5" x14ac:dyDescent="0.25">
      <c r="B1065" s="73"/>
      <c r="C1065" s="56"/>
      <c r="D1065" s="56"/>
      <c r="E1065" s="56"/>
    </row>
    <row r="1066" spans="2:5" x14ac:dyDescent="0.25">
      <c r="B1066" s="73"/>
      <c r="C1066" s="56"/>
      <c r="D1066" s="56"/>
      <c r="E1066" s="56"/>
    </row>
    <row r="1067" spans="2:5" x14ac:dyDescent="0.25">
      <c r="B1067" s="73"/>
      <c r="C1067" s="56"/>
      <c r="D1067" s="56"/>
      <c r="E1067" s="56"/>
    </row>
    <row r="1068" spans="2:5" x14ac:dyDescent="0.25">
      <c r="B1068" s="73"/>
      <c r="C1068" s="56"/>
      <c r="D1068" s="56"/>
      <c r="E1068" s="56"/>
    </row>
    <row r="1069" spans="2:5" x14ac:dyDescent="0.25">
      <c r="B1069" s="73"/>
      <c r="C1069" s="56"/>
      <c r="D1069" s="56"/>
      <c r="E1069" s="56"/>
    </row>
    <row r="1070" spans="2:5" x14ac:dyDescent="0.25">
      <c r="B1070" s="73"/>
      <c r="C1070" s="56"/>
      <c r="D1070" s="56"/>
      <c r="E1070" s="56"/>
    </row>
    <row r="1071" spans="2:5" x14ac:dyDescent="0.25">
      <c r="B1071" s="73"/>
      <c r="C1071" s="56"/>
      <c r="D1071" s="56"/>
      <c r="E1071" s="56"/>
    </row>
    <row r="1072" spans="2:5" x14ac:dyDescent="0.25">
      <c r="B1072" s="73"/>
      <c r="C1072" s="56"/>
      <c r="D1072" s="56"/>
      <c r="E1072" s="56"/>
    </row>
    <row r="1073" spans="2:5" x14ac:dyDescent="0.25">
      <c r="B1073" s="73"/>
      <c r="C1073" s="56"/>
      <c r="D1073" s="56"/>
      <c r="E1073" s="56"/>
    </row>
    <row r="1074" spans="2:5" x14ac:dyDescent="0.25">
      <c r="B1074" s="73"/>
      <c r="C1074" s="56"/>
      <c r="D1074" s="56"/>
      <c r="E1074" s="56"/>
    </row>
    <row r="1075" spans="2:5" x14ac:dyDescent="0.25">
      <c r="B1075" s="73"/>
      <c r="C1075" s="56"/>
      <c r="D1075" s="56"/>
      <c r="E1075" s="56"/>
    </row>
    <row r="1076" spans="2:5" x14ac:dyDescent="0.25">
      <c r="B1076" s="73"/>
      <c r="C1076" s="56"/>
      <c r="D1076" s="56"/>
      <c r="E1076" s="56"/>
    </row>
    <row r="1077" spans="2:5" x14ac:dyDescent="0.25">
      <c r="B1077" s="73"/>
      <c r="C1077" s="56"/>
      <c r="D1077" s="56"/>
      <c r="E1077" s="56"/>
    </row>
    <row r="1078" spans="2:5" x14ac:dyDescent="0.25">
      <c r="B1078" s="73"/>
      <c r="C1078" s="56"/>
      <c r="D1078" s="56"/>
      <c r="E1078" s="56"/>
    </row>
    <row r="1079" spans="2:5" x14ac:dyDescent="0.25">
      <c r="B1079" s="73"/>
      <c r="C1079" s="56"/>
      <c r="D1079" s="56"/>
      <c r="E1079" s="56"/>
    </row>
    <row r="1080" spans="2:5" x14ac:dyDescent="0.25">
      <c r="B1080" s="73"/>
      <c r="C1080" s="56"/>
      <c r="D1080" s="56"/>
      <c r="E1080" s="56"/>
    </row>
    <row r="1081" spans="2:5" x14ac:dyDescent="0.25">
      <c r="B1081" s="73"/>
      <c r="C1081" s="56"/>
      <c r="D1081" s="56"/>
      <c r="E1081" s="56"/>
    </row>
    <row r="1082" spans="2:5" x14ac:dyDescent="0.25">
      <c r="B1082" s="73"/>
      <c r="C1082" s="56"/>
      <c r="D1082" s="56"/>
      <c r="E1082" s="56"/>
    </row>
    <row r="1083" spans="2:5" x14ac:dyDescent="0.25">
      <c r="B1083" s="73"/>
      <c r="C1083" s="56"/>
      <c r="D1083" s="56"/>
      <c r="E1083" s="56"/>
    </row>
    <row r="1084" spans="2:5" x14ac:dyDescent="0.25">
      <c r="B1084" s="73"/>
      <c r="C1084" s="56"/>
      <c r="D1084" s="56"/>
      <c r="E1084" s="56"/>
    </row>
    <row r="1085" spans="2:5" x14ac:dyDescent="0.25">
      <c r="B1085" s="73"/>
      <c r="C1085" s="56"/>
      <c r="D1085" s="56"/>
      <c r="E1085" s="56"/>
    </row>
    <row r="1086" spans="2:5" x14ac:dyDescent="0.25">
      <c r="B1086" s="73"/>
      <c r="C1086" s="56"/>
      <c r="D1086" s="56"/>
      <c r="E1086" s="56"/>
    </row>
    <row r="1087" spans="2:5" x14ac:dyDescent="0.25">
      <c r="B1087" s="73"/>
      <c r="C1087" s="56"/>
      <c r="D1087" s="56"/>
      <c r="E1087" s="56"/>
    </row>
    <row r="1088" spans="2:5" x14ac:dyDescent="0.25">
      <c r="B1088" s="73"/>
      <c r="C1088" s="56"/>
      <c r="D1088" s="56"/>
      <c r="E1088" s="56"/>
    </row>
    <row r="1089" spans="2:5" x14ac:dyDescent="0.25">
      <c r="B1089" s="73"/>
      <c r="C1089" s="56"/>
      <c r="D1089" s="56"/>
      <c r="E1089" s="56"/>
    </row>
    <row r="1090" spans="2:5" x14ac:dyDescent="0.25">
      <c r="B1090" s="73"/>
      <c r="C1090" s="56"/>
      <c r="D1090" s="56"/>
      <c r="E1090" s="56"/>
    </row>
    <row r="1091" spans="2:5" x14ac:dyDescent="0.25">
      <c r="B1091" s="73"/>
      <c r="C1091" s="56"/>
      <c r="D1091" s="56"/>
      <c r="E1091" s="56"/>
    </row>
    <row r="1092" spans="2:5" x14ac:dyDescent="0.25">
      <c r="B1092" s="73"/>
      <c r="C1092" s="56"/>
      <c r="D1092" s="56"/>
      <c r="E1092" s="56"/>
    </row>
    <row r="1093" spans="2:5" x14ac:dyDescent="0.25">
      <c r="B1093" s="73"/>
      <c r="C1093" s="56"/>
      <c r="D1093" s="56"/>
      <c r="E1093" s="56"/>
    </row>
    <row r="1094" spans="2:5" x14ac:dyDescent="0.25">
      <c r="B1094" s="73"/>
      <c r="C1094" s="56"/>
      <c r="D1094" s="56"/>
      <c r="E1094" s="56"/>
    </row>
    <row r="1095" spans="2:5" x14ac:dyDescent="0.25">
      <c r="B1095" s="73"/>
      <c r="C1095" s="56"/>
      <c r="D1095" s="56"/>
      <c r="E1095" s="56"/>
    </row>
    <row r="1096" spans="2:5" x14ac:dyDescent="0.25">
      <c r="B1096" s="73"/>
      <c r="C1096" s="56"/>
      <c r="D1096" s="56"/>
      <c r="E1096" s="56"/>
    </row>
    <row r="1097" spans="2:5" x14ac:dyDescent="0.25">
      <c r="B1097" s="73"/>
      <c r="C1097" s="56"/>
      <c r="D1097" s="56"/>
      <c r="E1097" s="56"/>
    </row>
    <row r="1098" spans="2:5" x14ac:dyDescent="0.25">
      <c r="B1098" s="73"/>
      <c r="C1098" s="56"/>
      <c r="D1098" s="56"/>
      <c r="E1098" s="56"/>
    </row>
    <row r="1099" spans="2:5" x14ac:dyDescent="0.25">
      <c r="B1099" s="73"/>
      <c r="C1099" s="56"/>
      <c r="D1099" s="56"/>
      <c r="E1099" s="56"/>
    </row>
    <row r="1100" spans="2:5" x14ac:dyDescent="0.25">
      <c r="B1100" s="73"/>
      <c r="C1100" s="56"/>
      <c r="D1100" s="56"/>
      <c r="E1100" s="56"/>
    </row>
    <row r="1101" spans="2:5" x14ac:dyDescent="0.25">
      <c r="B1101" s="73"/>
      <c r="C1101" s="56"/>
      <c r="D1101" s="56"/>
      <c r="E1101" s="56"/>
    </row>
    <row r="1102" spans="2:5" x14ac:dyDescent="0.25">
      <c r="B1102" s="73"/>
      <c r="C1102" s="56"/>
      <c r="D1102" s="56"/>
      <c r="E1102" s="56"/>
    </row>
    <row r="1103" spans="2:5" x14ac:dyDescent="0.25">
      <c r="B1103" s="73"/>
      <c r="C1103" s="56"/>
      <c r="D1103" s="56"/>
      <c r="E1103" s="56"/>
    </row>
    <row r="1104" spans="2:5" x14ac:dyDescent="0.25">
      <c r="B1104" s="73"/>
      <c r="C1104" s="56"/>
      <c r="D1104" s="56"/>
      <c r="E1104" s="56"/>
    </row>
    <row r="1105" spans="2:5" x14ac:dyDescent="0.25">
      <c r="B1105" s="73"/>
      <c r="C1105" s="56"/>
      <c r="D1105" s="56"/>
      <c r="E1105" s="56"/>
    </row>
    <row r="1106" spans="2:5" x14ac:dyDescent="0.25">
      <c r="B1106" s="73"/>
      <c r="C1106" s="56"/>
      <c r="D1106" s="56"/>
      <c r="E1106" s="56"/>
    </row>
    <row r="1107" spans="2:5" x14ac:dyDescent="0.25">
      <c r="B1107" s="73"/>
      <c r="C1107" s="56"/>
      <c r="D1107" s="56"/>
      <c r="E1107" s="56"/>
    </row>
    <row r="1108" spans="2:5" x14ac:dyDescent="0.25">
      <c r="B1108" s="73"/>
      <c r="C1108" s="56"/>
      <c r="D1108" s="56"/>
      <c r="E1108" s="56"/>
    </row>
    <row r="1109" spans="2:5" x14ac:dyDescent="0.25">
      <c r="B1109" s="73"/>
      <c r="C1109" s="56"/>
      <c r="D1109" s="56"/>
      <c r="E1109" s="56"/>
    </row>
    <row r="1110" spans="2:5" x14ac:dyDescent="0.25">
      <c r="B1110" s="73"/>
      <c r="C1110" s="56"/>
      <c r="D1110" s="56"/>
      <c r="E1110" s="56"/>
    </row>
    <row r="1111" spans="2:5" x14ac:dyDescent="0.25">
      <c r="B1111" s="73"/>
      <c r="C1111" s="56"/>
      <c r="D1111" s="56"/>
      <c r="E1111" s="56"/>
    </row>
    <row r="1112" spans="2:5" x14ac:dyDescent="0.25">
      <c r="B1112" s="73"/>
      <c r="C1112" s="56"/>
      <c r="D1112" s="56"/>
      <c r="E1112" s="56"/>
    </row>
    <row r="1113" spans="2:5" x14ac:dyDescent="0.25">
      <c r="B1113" s="73"/>
      <c r="C1113" s="56"/>
      <c r="D1113" s="56"/>
      <c r="E1113" s="56"/>
    </row>
    <row r="1114" spans="2:5" x14ac:dyDescent="0.25">
      <c r="B1114" s="73"/>
      <c r="C1114" s="56"/>
      <c r="D1114" s="56"/>
      <c r="E1114" s="56"/>
    </row>
    <row r="1115" spans="2:5" x14ac:dyDescent="0.25">
      <c r="B1115" s="73"/>
      <c r="C1115" s="56"/>
      <c r="D1115" s="56"/>
      <c r="E1115" s="56"/>
    </row>
    <row r="1116" spans="2:5" x14ac:dyDescent="0.25">
      <c r="B1116" s="73"/>
      <c r="C1116" s="56"/>
      <c r="D1116" s="56"/>
      <c r="E1116" s="56"/>
    </row>
    <row r="1117" spans="2:5" x14ac:dyDescent="0.25">
      <c r="B1117" s="73"/>
      <c r="C1117" s="56"/>
      <c r="D1117" s="56"/>
      <c r="E1117" s="56"/>
    </row>
    <row r="1118" spans="2:5" x14ac:dyDescent="0.25">
      <c r="B1118" s="73"/>
      <c r="C1118" s="56"/>
      <c r="D1118" s="56"/>
      <c r="E1118" s="56"/>
    </row>
    <row r="1119" spans="2:5" x14ac:dyDescent="0.25">
      <c r="B1119" s="73"/>
      <c r="C1119" s="56"/>
      <c r="D1119" s="56"/>
      <c r="E1119" s="56"/>
    </row>
    <row r="1120" spans="2:5" x14ac:dyDescent="0.25">
      <c r="B1120" s="73"/>
      <c r="C1120" s="56"/>
      <c r="D1120" s="56"/>
      <c r="E1120" s="56"/>
    </row>
    <row r="1121" spans="2:5" x14ac:dyDescent="0.25">
      <c r="B1121" s="73"/>
      <c r="C1121" s="56"/>
      <c r="D1121" s="56"/>
      <c r="E1121" s="56"/>
    </row>
    <row r="1122" spans="2:5" x14ac:dyDescent="0.25">
      <c r="B1122" s="73"/>
      <c r="C1122" s="56"/>
      <c r="D1122" s="56"/>
      <c r="E1122" s="56"/>
    </row>
    <row r="1123" spans="2:5" x14ac:dyDescent="0.25">
      <c r="B1123" s="73"/>
      <c r="C1123" s="56"/>
      <c r="D1123" s="56"/>
      <c r="E1123" s="56"/>
    </row>
    <row r="1124" spans="2:5" x14ac:dyDescent="0.25">
      <c r="B1124" s="73"/>
      <c r="C1124" s="56"/>
      <c r="D1124" s="56"/>
      <c r="E1124" s="56"/>
    </row>
    <row r="1125" spans="2:5" x14ac:dyDescent="0.25">
      <c r="B1125" s="73"/>
      <c r="C1125" s="56"/>
      <c r="D1125" s="56"/>
      <c r="E1125" s="56"/>
    </row>
    <row r="1126" spans="2:5" x14ac:dyDescent="0.25">
      <c r="B1126" s="73"/>
      <c r="C1126" s="56"/>
      <c r="D1126" s="56"/>
      <c r="E1126" s="56"/>
    </row>
    <row r="1127" spans="2:5" x14ac:dyDescent="0.25">
      <c r="B1127" s="73"/>
      <c r="C1127" s="56"/>
      <c r="D1127" s="56"/>
      <c r="E1127" s="56"/>
    </row>
    <row r="1128" spans="2:5" x14ac:dyDescent="0.25">
      <c r="B1128" s="73"/>
      <c r="C1128" s="56"/>
      <c r="D1128" s="56"/>
      <c r="E1128" s="56"/>
    </row>
    <row r="1129" spans="2:5" x14ac:dyDescent="0.25">
      <c r="B1129" s="73"/>
      <c r="C1129" s="56"/>
      <c r="D1129" s="56"/>
      <c r="E1129" s="56"/>
    </row>
    <row r="1130" spans="2:5" x14ac:dyDescent="0.25">
      <c r="B1130" s="73"/>
      <c r="C1130" s="56"/>
      <c r="D1130" s="56"/>
      <c r="E1130" s="56"/>
    </row>
    <row r="1131" spans="2:5" x14ac:dyDescent="0.25">
      <c r="B1131" s="73"/>
      <c r="C1131" s="56"/>
      <c r="D1131" s="56"/>
      <c r="E1131" s="56"/>
    </row>
    <row r="1132" spans="2:5" x14ac:dyDescent="0.25">
      <c r="B1132" s="73"/>
      <c r="C1132" s="56"/>
      <c r="D1132" s="56"/>
      <c r="E1132" s="56"/>
    </row>
    <row r="1133" spans="2:5" x14ac:dyDescent="0.25">
      <c r="B1133" s="73"/>
      <c r="C1133" s="56"/>
      <c r="D1133" s="56"/>
      <c r="E1133" s="56"/>
    </row>
    <row r="1134" spans="2:5" x14ac:dyDescent="0.25">
      <c r="B1134" s="73"/>
      <c r="C1134" s="56"/>
      <c r="D1134" s="56"/>
      <c r="E1134" s="56"/>
    </row>
    <row r="1135" spans="2:5" x14ac:dyDescent="0.25">
      <c r="B1135" s="73"/>
      <c r="C1135" s="56"/>
      <c r="D1135" s="56"/>
      <c r="E1135" s="56"/>
    </row>
    <row r="1136" spans="2:5" x14ac:dyDescent="0.25">
      <c r="B1136" s="73"/>
      <c r="C1136" s="56"/>
      <c r="D1136" s="56"/>
      <c r="E1136" s="56"/>
    </row>
    <row r="1137" spans="2:5" x14ac:dyDescent="0.25">
      <c r="B1137" s="73"/>
      <c r="C1137" s="56"/>
      <c r="D1137" s="56"/>
      <c r="E1137" s="56"/>
    </row>
    <row r="1138" spans="2:5" x14ac:dyDescent="0.25">
      <c r="B1138" s="73"/>
      <c r="C1138" s="56"/>
      <c r="D1138" s="56"/>
      <c r="E1138" s="56"/>
    </row>
    <row r="1139" spans="2:5" x14ac:dyDescent="0.25">
      <c r="B1139" s="73"/>
      <c r="C1139" s="56"/>
      <c r="D1139" s="56"/>
      <c r="E1139" s="56"/>
    </row>
    <row r="1140" spans="2:5" x14ac:dyDescent="0.25">
      <c r="B1140" s="73"/>
      <c r="C1140" s="56"/>
      <c r="D1140" s="56"/>
      <c r="E1140" s="56"/>
    </row>
    <row r="1141" spans="2:5" x14ac:dyDescent="0.25">
      <c r="B1141" s="73"/>
      <c r="C1141" s="56"/>
      <c r="D1141" s="56"/>
      <c r="E1141" s="56"/>
    </row>
    <row r="1142" spans="2:5" x14ac:dyDescent="0.25">
      <c r="B1142" s="73"/>
      <c r="C1142" s="56"/>
      <c r="D1142" s="56"/>
      <c r="E1142" s="56"/>
    </row>
    <row r="1143" spans="2:5" x14ac:dyDescent="0.25">
      <c r="B1143" s="73"/>
      <c r="C1143" s="56"/>
      <c r="D1143" s="56"/>
      <c r="E1143" s="56"/>
    </row>
    <row r="1144" spans="2:5" x14ac:dyDescent="0.25">
      <c r="B1144" s="73"/>
      <c r="C1144" s="56"/>
      <c r="D1144" s="56"/>
      <c r="E1144" s="56"/>
    </row>
    <row r="1145" spans="2:5" x14ac:dyDescent="0.25">
      <c r="B1145" s="73"/>
      <c r="C1145" s="56"/>
      <c r="D1145" s="56"/>
      <c r="E1145" s="56"/>
    </row>
    <row r="1146" spans="2:5" x14ac:dyDescent="0.25">
      <c r="B1146" s="73"/>
      <c r="C1146" s="56"/>
      <c r="D1146" s="56"/>
      <c r="E1146" s="56"/>
    </row>
    <row r="1147" spans="2:5" x14ac:dyDescent="0.25">
      <c r="B1147" s="73"/>
      <c r="C1147" s="56"/>
      <c r="D1147" s="56"/>
      <c r="E1147" s="56"/>
    </row>
    <row r="1148" spans="2:5" x14ac:dyDescent="0.25">
      <c r="B1148" s="73"/>
      <c r="C1148" s="56"/>
      <c r="D1148" s="56"/>
      <c r="E1148" s="56"/>
    </row>
    <row r="1149" spans="2:5" x14ac:dyDescent="0.25">
      <c r="B1149" s="73"/>
      <c r="C1149" s="56"/>
      <c r="D1149" s="56"/>
      <c r="E1149" s="56"/>
    </row>
    <row r="1150" spans="2:5" x14ac:dyDescent="0.25">
      <c r="B1150" s="73"/>
      <c r="C1150" s="56"/>
      <c r="D1150" s="56"/>
      <c r="E1150" s="56"/>
    </row>
    <row r="1151" spans="2:5" x14ac:dyDescent="0.25">
      <c r="B1151" s="73"/>
      <c r="C1151" s="56"/>
      <c r="D1151" s="56"/>
      <c r="E1151" s="56"/>
    </row>
    <row r="1152" spans="2:5" x14ac:dyDescent="0.25">
      <c r="B1152" s="73"/>
      <c r="C1152" s="56"/>
      <c r="D1152" s="56"/>
      <c r="E1152" s="56"/>
    </row>
    <row r="1153" spans="2:5" x14ac:dyDescent="0.25">
      <c r="B1153" s="73"/>
      <c r="C1153" s="56"/>
      <c r="D1153" s="56"/>
      <c r="E1153" s="56"/>
    </row>
    <row r="1154" spans="2:5" x14ac:dyDescent="0.25">
      <c r="B1154" s="73"/>
      <c r="C1154" s="56"/>
      <c r="D1154" s="56"/>
      <c r="E1154" s="56"/>
    </row>
    <row r="1155" spans="2:5" x14ac:dyDescent="0.25">
      <c r="B1155" s="73"/>
      <c r="C1155" s="56"/>
      <c r="D1155" s="56"/>
      <c r="E1155" s="56"/>
    </row>
    <row r="1156" spans="2:5" x14ac:dyDescent="0.25">
      <c r="B1156" s="73"/>
      <c r="C1156" s="56"/>
      <c r="D1156" s="56"/>
      <c r="E1156" s="56"/>
    </row>
    <row r="1157" spans="2:5" x14ac:dyDescent="0.25">
      <c r="B1157" s="73"/>
      <c r="C1157" s="56"/>
      <c r="D1157" s="56"/>
      <c r="E1157" s="56"/>
    </row>
    <row r="1158" spans="2:5" x14ac:dyDescent="0.25">
      <c r="B1158" s="73"/>
      <c r="C1158" s="56"/>
      <c r="D1158" s="56"/>
      <c r="E1158" s="56"/>
    </row>
    <row r="1159" spans="2:5" x14ac:dyDescent="0.25">
      <c r="B1159" s="73"/>
      <c r="C1159" s="56"/>
      <c r="D1159" s="56"/>
      <c r="E1159" s="56"/>
    </row>
    <row r="1160" spans="2:5" x14ac:dyDescent="0.25">
      <c r="B1160" s="73"/>
      <c r="C1160" s="56"/>
      <c r="D1160" s="56"/>
      <c r="E1160" s="56"/>
    </row>
    <row r="1161" spans="2:5" x14ac:dyDescent="0.25">
      <c r="B1161" s="73"/>
      <c r="C1161" s="56"/>
      <c r="D1161" s="56"/>
      <c r="E1161" s="56"/>
    </row>
    <row r="1162" spans="2:5" x14ac:dyDescent="0.25">
      <c r="B1162" s="73"/>
      <c r="C1162" s="56"/>
      <c r="D1162" s="56"/>
      <c r="E1162" s="56"/>
    </row>
    <row r="1163" spans="2:5" x14ac:dyDescent="0.25">
      <c r="B1163" s="73"/>
      <c r="C1163" s="56"/>
      <c r="D1163" s="56"/>
      <c r="E1163" s="56"/>
    </row>
    <row r="1164" spans="2:5" x14ac:dyDescent="0.25">
      <c r="B1164" s="73"/>
      <c r="C1164" s="56"/>
      <c r="D1164" s="56"/>
      <c r="E1164" s="56"/>
    </row>
    <row r="1165" spans="2:5" x14ac:dyDescent="0.25">
      <c r="B1165" s="73"/>
      <c r="C1165" s="56"/>
      <c r="D1165" s="56"/>
      <c r="E1165" s="56"/>
    </row>
    <row r="1166" spans="2:5" x14ac:dyDescent="0.25">
      <c r="B1166" s="73"/>
      <c r="C1166" s="56"/>
      <c r="D1166" s="56"/>
      <c r="E1166" s="56"/>
    </row>
    <row r="1167" spans="2:5" x14ac:dyDescent="0.25">
      <c r="B1167" s="73"/>
      <c r="C1167" s="56"/>
      <c r="D1167" s="56"/>
      <c r="E1167" s="56"/>
    </row>
  </sheetData>
  <mergeCells count="12">
    <mergeCell ref="B3:B4"/>
    <mergeCell ref="D3:D4"/>
    <mergeCell ref="B41:B42"/>
    <mergeCell ref="D41:D42"/>
    <mergeCell ref="B101:B102"/>
    <mergeCell ref="D101:D102"/>
    <mergeCell ref="B219:B220"/>
    <mergeCell ref="D219:D220"/>
    <mergeCell ref="B151:B152"/>
    <mergeCell ref="D151:D152"/>
    <mergeCell ref="B194:B195"/>
    <mergeCell ref="D194:D195"/>
  </mergeCells>
  <hyperlinks>
    <hyperlink ref="A1" location="Contents!A1" display="Contents" xr:uid="{00000000-0004-0000-0100-000000000000}"/>
  </hyperlinks>
  <printOptions horizontalCentered="1"/>
  <pageMargins left="0.70866141732283472" right="0.70866141732283472" top="0.74803149606299213" bottom="0.74803149606299213" header="0.31496062992125984" footer="0.31496062992125984"/>
  <pageSetup paperSize="9" scale="71" fitToHeight="13" orientation="landscape" r:id="rId1"/>
  <headerFooter>
    <oddHeader>&amp;LFDM Group&amp;RBusiness Excel</oddHeader>
    <oddFooter>&amp;LMarket Disciple&amp;CProject Brief&amp;RPage &amp;P of &amp;N</oddFooter>
  </headerFooter>
  <rowBreaks count="1" manualBreakCount="1">
    <brk id="22" min="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p:properties xmlns:p="http://schemas.microsoft.com/office/2006/metadata/properties" xmlns:xsi="http://www.w3.org/2001/XMLSchema-instance" xmlns:pc="http://schemas.microsoft.com/office/infopath/2007/PartnerControls"><documentManagement><Document_x0020_Type xmlns="$ListId:Shared Documents;">Project</Document_x0020_Type><Week xmlns="$ListId:Shared Documents;">01</Week><RestrictedToTheseUsers xmlns="$ListId:Shared Documents;"><UserInfo><DisplayName></DisplayName><AccountId xsi:nil="true"></AccountId><AccountType/></UserInfo></RestrictedToTheseUsers><Module xmlns="$ListId:Shared Documents;">Project</Module></documentManagement></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ct:contentTypeSchema ct:_="" ma:_="" ma:contentTypeName="Document" ma:contentTypeID="0x0101003D0461E48C939147907E64B930D34A69" ma:contentTypeVersion="2" ma:contentTypeDescription="Create a new document." ma:contentTypeScope="" ma:versionID="035af9a7a921c1407db194ca1f8dec57" xmlns:ct="http://schemas.microsoft.com/office/2006/metadata/contentType" xmlns:ma="http://schemas.microsoft.com/office/2006/metadata/properties/metaAttributes">
<xsd:schema targetNamespace="http://schemas.microsoft.com/office/2006/metadata/properties" ma:root="true" ma:fieldsID="877dcbf681a90399c38f5b4b5f25b6e6" ns2:_="" xmlns:xsd="http://www.w3.org/2001/XMLSchema" xmlns:xs="http://www.w3.org/2001/XMLSchema" xmlns:p="http://schemas.microsoft.com/office/2006/metadata/properties" xmlns:ns2="$ListId:Shared Documents;">
<xsd:import namespace="$ListId:Shared Documents;"/>
<xsd:element name="properties">
<xsd:complexType>
<xsd:sequence>
<xsd:element name="documentManagement">
<xsd:complexType>
<xsd:all>
<xsd:element ref="ns2:RestrictedToTheseUsers" minOccurs="0"/>
<xsd:element ref="ns2:Week" minOccurs="0"/>
<xsd:element ref="ns2:Document_x0020_Type" minOccurs="0"/>
<xsd:element ref="ns2:Module" minOccurs="0"/>
</xsd:all>
</xsd:complexType>
</xsd:element>
</xsd:sequence>
</xsd:complexType>
</xsd:element>
</xsd:schema>
<xsd:schema targetNamespace="$ListId:Shared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RestrictedToTheseUsers" ma:index="8" nillable="true" ma:displayName="RestrictedToTheseUsers" ma:list="UserInfo" ma:SearchPeopleOnly="false" ma:SharePointGroup="0" ma:internalName="RestrictedToTheseUsers" ma:readOnly="fals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eek" ma:index="9" nillable="true" ma:displayName="Day" ma:format="Dropdown" ma:indexed="true" ma:internalName="Week">
<xsd:simpleType>
<xsd:restriction base="dms:Choice">
<xsd:enumeration value="N/A"/>
<xsd:enumeration value="01"/>
<xsd:enumeration value="02"/>
<xsd:enumeration value="03"/>
<xsd:enumeration value="04"/>
<xsd:enumeration value="05"/>
<xsd:enumeration value="Self Study"/>
<xsd:enumeration value="Old Material"/>
<xsd:enumeration value="VBA"/>
<xsd:enumeration value="Week 2: Excel Model Building"/>
</xsd:restriction>
</xsd:simpleType>
</xsd:element>
<xsd:element name="Document_x0020_Type" ma:index="10" nillable="true" ma:displayName="Document Type" ma:format="Dropdown" ma:indexed="true" ma:internalName="Document_x0020_Type">
<xsd:simpleType>
<xsd:restriction base="dms:Choice">
<xsd:enumeration value="Demo"/>
<xsd:enumeration value="Exercise"/>
<xsd:enumeration value="Manuals"/>
<xsd:enumeration value="Project"/>
<xsd:enumeration value="Resource"/>
<xsd:enumeration value="SlideDeck"/>
</xsd:restriction>
</xsd:simpleType>
</xsd:element>
<xsd:element name="Module" ma:index="11" nillable="true" ma:displayName="Module" ma:format="Dropdown" ma:indexed="true" ma:internalName="Module">
<xsd:simpleType>
<xsd:restriction base="dms:Choice">
<xsd:enumeration value="Excel"/>
<xsd:enumeration value="Extras"/>
<xsd:enumeration value="Project"/>
<xsd:enumeration value="Project - UK"/>
<xsd:enumeration value="Supplementary Material"/>
<xsd:enumeration value="VBA"/>
<xsd:enumeration value="Old Material"/>
</xsd:restrictio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Props1.xml><?xml version="1.0" encoding="utf-8"?>
<ds:datastoreItem xmlns:ds="http://schemas.openxmlformats.org/officeDocument/2006/customXml" ds:itemID="{FE33B80A-0FC8-4CDE-A38F-B09E98AD814D}">
  <ds:schemaRefs>
    <ds:schemaRef ds:uri="http://schemas.microsoft.com/office/2006/metadata/properties"/>
    <ds:schemaRef ds:uri="http://schemas.microsoft.com/office/infopath/2007/PartnerControls"/>
    <ds:schemaRef ds:uri="$ListId:Shared Documents;"/>
  </ds:schemaRefs>
</ds:datastoreItem>
</file>

<file path=customXml/itemProps2.xml><?xml version="1.0" encoding="utf-8"?>
<ds:datastoreItem xmlns:ds="http://schemas.openxmlformats.org/officeDocument/2006/customXml" ds:itemID="{F2384D75-D56D-45B9-8A8F-559F7DC5F2EC}">
  <ds:schemaRefs>
    <ds:schemaRef ds:uri="http://schemas.microsoft.com/sharepoint/v3/contenttype/forms"/>
  </ds:schemaRefs>
</ds:datastoreItem>
</file>

<file path=customXml/itemProps3.xml><?xml version="1.0" encoding="utf-8"?>
<ds:datastoreItem xmlns:ds="http://schemas.openxmlformats.org/officeDocument/2006/customXml" ds:itemID="{1CC9076F-C725-498D-89CA-AC0515757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Shared Document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Strategic Info (full week)</vt:lpstr>
      <vt:lpstr>Strategic Info (bank hol week)</vt:lpstr>
      <vt:lpstr>Strategic &amp; Tactical Info (fw)</vt:lpstr>
      <vt:lpstr>Contents!Print_Area</vt:lpstr>
      <vt:lpstr>'Strategic &amp; Tactical Info (fw)'!Print_Area</vt:lpstr>
      <vt:lpstr>'Strategic Info (bank hol week)'!Print_Area</vt:lpstr>
      <vt:lpstr>'Strategic Info (full week)'!Print_Area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Sunil Bedi</dc:creator>
  <cp:lastModifiedBy>Yagnik Patel</cp:lastModifiedBy>
  <cp:lastPrinted>2022-02-23T22:47:04Z</cp:lastPrinted>
  <dcterms:created xsi:type="dcterms:W3CDTF">2017-06-10T19:45:07Z</dcterms:created>
  <dcterms:modified xsi:type="dcterms:W3CDTF">2022-05-04T10:51:05Z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0x0101003D0461E48C939147907E64B930D34A69</vt:lpwstr>
  </property>
</Properties>
</file>